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awilder\Desktop\Stuff\WD\"/>
    </mc:Choice>
  </mc:AlternateContent>
  <xr:revisionPtr revIDLastSave="0" documentId="13_ncr:1_{0A395D86-BFC7-4646-A7D2-93615DAC6671}" xr6:coauthVersionLast="47" xr6:coauthVersionMax="47" xr10:uidLastSave="{00000000-0000-0000-0000-000000000000}"/>
  <bookViews>
    <workbookView xWindow="28680" yWindow="-120" windowWidth="29040" windowHeight="15840" xr2:uid="{00000000-000D-0000-FFFF-FFFF00000000}"/>
  </bookViews>
  <sheets>
    <sheet name="Dynamic Pro Sport Coilovers" sheetId="1" r:id="rId1"/>
    <sheet name="Premium Competition Coilovers" sheetId="2" r:id="rId2"/>
    <sheet name="Super Low Coilovers" sheetId="3" r:id="rId3"/>
    <sheet name="Inverted Pro Street Coilover Ki" sheetId="4" r:id="rId4"/>
    <sheet name="Inverted Premium Comp Coilover " sheetId="5" r:id="rId5"/>
    <sheet name="Dynamic Pro Drift Coilover Kits" sheetId="7" r:id="rId6"/>
    <sheet name="Club Performance Coilover Kits" sheetId="8" r:id="rId7"/>
    <sheet name="Pro Plus Coilover Kits" sheetId="9" r:id="rId8"/>
    <sheet name="EDC Cancellation Kits" sheetId="1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9" i="3" l="1"/>
  <c r="M60" i="3"/>
  <c r="M61" i="3"/>
  <c r="M62" i="3"/>
  <c r="M63" i="3"/>
  <c r="M64" i="3"/>
  <c r="M58" i="3"/>
  <c r="M55" i="3"/>
  <c r="M38" i="3"/>
  <c r="M39" i="3"/>
  <c r="M40" i="3"/>
  <c r="M41" i="3"/>
  <c r="M42" i="3"/>
  <c r="M43" i="3"/>
  <c r="M44" i="3"/>
  <c r="M45" i="3"/>
  <c r="M46" i="3"/>
  <c r="M47" i="3"/>
  <c r="M48" i="3"/>
  <c r="M49" i="3"/>
  <c r="M50" i="3"/>
  <c r="M51" i="3"/>
  <c r="M52" i="3"/>
  <c r="M37" i="3"/>
  <c r="M34" i="3"/>
  <c r="M32" i="3"/>
  <c r="M33" i="3"/>
  <c r="M31" i="3"/>
  <c r="M27" i="3"/>
  <c r="M28" i="3"/>
  <c r="M26" i="3"/>
  <c r="M21" i="3"/>
  <c r="M22" i="3"/>
  <c r="M23" i="3"/>
  <c r="M20" i="3"/>
  <c r="M6" i="3"/>
  <c r="M7" i="3"/>
  <c r="M8" i="3"/>
  <c r="M9" i="3"/>
  <c r="M10" i="3"/>
  <c r="M11" i="3"/>
  <c r="M12" i="3"/>
  <c r="M13" i="3"/>
  <c r="M14" i="3"/>
  <c r="M15" i="3"/>
  <c r="M16" i="3"/>
  <c r="M17" i="3"/>
  <c r="M5" i="3"/>
  <c r="M111" i="2"/>
  <c r="M112" i="2"/>
  <c r="M113" i="2"/>
  <c r="M114" i="2"/>
  <c r="M115" i="2"/>
  <c r="M116" i="2"/>
  <c r="M117" i="2"/>
  <c r="M110" i="2"/>
  <c r="M107" i="2"/>
  <c r="M104" i="2"/>
  <c r="M86" i="2"/>
  <c r="M87" i="2"/>
  <c r="M88" i="2"/>
  <c r="M89" i="2"/>
  <c r="M90" i="2"/>
  <c r="M91" i="2"/>
  <c r="M92" i="2"/>
  <c r="M93" i="2"/>
  <c r="M94" i="2"/>
  <c r="M95" i="2"/>
  <c r="M96" i="2"/>
  <c r="M97" i="2"/>
  <c r="M98" i="2"/>
  <c r="M99" i="2"/>
  <c r="M100" i="2"/>
  <c r="M101" i="2"/>
  <c r="M85" i="2"/>
  <c r="M75" i="2"/>
  <c r="M76" i="2"/>
  <c r="M77" i="2"/>
  <c r="M78" i="2"/>
  <c r="M79" i="2"/>
  <c r="M80" i="2"/>
  <c r="M81" i="2"/>
  <c r="M82" i="2"/>
  <c r="M74" i="2"/>
  <c r="M71" i="2"/>
  <c r="M66" i="2"/>
  <c r="M67" i="2"/>
  <c r="M68" i="2"/>
  <c r="M65" i="2"/>
  <c r="M62" i="2"/>
  <c r="M61" i="2"/>
  <c r="M58" i="2"/>
  <c r="M57"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 i="2"/>
  <c r="M180" i="1"/>
  <c r="M181" i="1"/>
  <c r="M182" i="1"/>
  <c r="M183" i="1"/>
  <c r="M184" i="1"/>
  <c r="M185" i="1"/>
  <c r="M186" i="1"/>
  <c r="M187" i="1"/>
  <c r="M188" i="1"/>
  <c r="M189" i="1"/>
  <c r="M190" i="1"/>
  <c r="M191" i="1"/>
  <c r="M179" i="1"/>
  <c r="M176" i="1"/>
  <c r="M175" i="1"/>
  <c r="M17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42" i="1"/>
  <c r="M126" i="1"/>
  <c r="M127" i="1"/>
  <c r="M128" i="1"/>
  <c r="M129" i="1"/>
  <c r="M130" i="1"/>
  <c r="M131" i="1"/>
  <c r="M132" i="1"/>
  <c r="M133" i="1"/>
  <c r="M134" i="1"/>
  <c r="M135" i="1"/>
  <c r="M136" i="1"/>
  <c r="M137" i="1"/>
  <c r="M138" i="1"/>
  <c r="M125" i="1"/>
  <c r="M117" i="1"/>
  <c r="M118" i="1"/>
  <c r="M119" i="1"/>
  <c r="M120" i="1"/>
  <c r="M121" i="1"/>
  <c r="M116" i="1"/>
  <c r="M105" i="1"/>
  <c r="M106" i="1"/>
  <c r="M107" i="1"/>
  <c r="M108" i="1"/>
  <c r="M109" i="1"/>
  <c r="M110" i="1"/>
  <c r="M111" i="1"/>
  <c r="M112" i="1"/>
  <c r="M113" i="1"/>
  <c r="M104" i="1"/>
  <c r="M101" i="1"/>
  <c r="M100" i="1"/>
  <c r="M95" i="1"/>
  <c r="M96" i="1"/>
  <c r="M97" i="1"/>
  <c r="M94" i="1"/>
  <c r="M88" i="1"/>
  <c r="M89" i="1"/>
  <c r="M90" i="1"/>
  <c r="M91" i="1"/>
  <c r="M87"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7" i="1"/>
  <c r="M8" i="1"/>
  <c r="M9" i="1"/>
  <c r="M10" i="1"/>
  <c r="M11" i="1"/>
  <c r="M12" i="1"/>
  <c r="M13" i="1"/>
  <c r="M14" i="1"/>
  <c r="M15" i="1"/>
  <c r="M6" i="1"/>
  <c r="M5" i="1"/>
  <c r="Q94" i="9"/>
  <c r="M94" i="9"/>
  <c r="Q93" i="9"/>
  <c r="M93" i="9"/>
  <c r="Q92" i="9"/>
  <c r="M92" i="9"/>
  <c r="Q91" i="9"/>
  <c r="M91" i="9"/>
  <c r="Q87" i="9"/>
  <c r="M87" i="9"/>
  <c r="Q83" i="9"/>
  <c r="M83" i="9"/>
  <c r="Q79" i="9"/>
  <c r="M79" i="9"/>
  <c r="Q78" i="9"/>
  <c r="M78" i="9"/>
  <c r="Q77" i="9"/>
  <c r="M77" i="9"/>
  <c r="Q76" i="9"/>
  <c r="M76" i="9"/>
  <c r="Q75" i="9"/>
  <c r="M75" i="9"/>
  <c r="Q74" i="9"/>
  <c r="M74" i="9"/>
  <c r="Q73" i="9"/>
  <c r="M73" i="9"/>
  <c r="M69" i="9"/>
  <c r="M68" i="9"/>
  <c r="M67" i="9"/>
  <c r="Q66" i="9"/>
  <c r="M66" i="9"/>
  <c r="Q62" i="9"/>
  <c r="M62" i="9"/>
  <c r="Q61" i="9"/>
  <c r="M61" i="9"/>
  <c r="Q60" i="9"/>
  <c r="M60" i="9"/>
  <c r="M56" i="9"/>
  <c r="M55" i="9"/>
  <c r="M51" i="9"/>
  <c r="M50" i="9"/>
  <c r="M49" i="9"/>
  <c r="M48" i="9"/>
  <c r="M47" i="9"/>
  <c r="M46" i="9"/>
  <c r="Q45" i="9"/>
  <c r="M45" i="9"/>
  <c r="Q44" i="9"/>
  <c r="M44" i="9"/>
  <c r="Q43" i="9"/>
  <c r="M43" i="9"/>
  <c r="Q42" i="9"/>
  <c r="M42" i="9"/>
  <c r="Q41" i="9"/>
  <c r="M41" i="9"/>
  <c r="Q40" i="9"/>
  <c r="M40" i="9"/>
  <c r="Q39" i="9"/>
  <c r="M39" i="9"/>
  <c r="Q38" i="9"/>
  <c r="M38" i="9"/>
  <c r="Q37" i="9"/>
  <c r="M37" i="9"/>
  <c r="Q36" i="9"/>
  <c r="M36" i="9"/>
  <c r="Q35" i="9"/>
  <c r="M35" i="9"/>
  <c r="Q34" i="9"/>
  <c r="M34" i="9"/>
  <c r="Q33" i="9"/>
  <c r="M33" i="9"/>
  <c r="Q32" i="9"/>
  <c r="M32" i="9"/>
  <c r="Q31" i="9"/>
  <c r="M31" i="9"/>
  <c r="Q30" i="9"/>
  <c r="M30" i="9"/>
  <c r="M29" i="9"/>
  <c r="M28" i="9"/>
  <c r="M27" i="9"/>
  <c r="Q26" i="9"/>
  <c r="M26" i="9"/>
  <c r="Q25" i="9"/>
  <c r="M25" i="9"/>
  <c r="Q24" i="9"/>
  <c r="M24" i="9"/>
  <c r="Q23" i="9"/>
  <c r="M23" i="9"/>
  <c r="Q22" i="9"/>
  <c r="M22" i="9"/>
  <c r="Q21" i="9"/>
  <c r="M21" i="9"/>
  <c r="Q20" i="9"/>
  <c r="M20" i="9"/>
  <c r="Q19" i="9"/>
  <c r="M19" i="9"/>
  <c r="Q18" i="9"/>
  <c r="M18" i="9"/>
  <c r="Q17" i="9"/>
  <c r="M17" i="9"/>
  <c r="Q16" i="9"/>
  <c r="M16" i="9"/>
  <c r="Q15" i="9"/>
  <c r="M15" i="9"/>
  <c r="Q14" i="9"/>
  <c r="M14" i="9"/>
  <c r="Q13" i="9"/>
  <c r="M13" i="9"/>
  <c r="Q12" i="9"/>
  <c r="M12" i="9"/>
  <c r="Q11" i="9"/>
  <c r="M11" i="9"/>
  <c r="Q10" i="9"/>
  <c r="M10" i="9"/>
  <c r="Q9" i="9"/>
  <c r="M9" i="9"/>
  <c r="Q8" i="9"/>
  <c r="M8" i="9"/>
  <c r="Q95" i="8"/>
  <c r="M95" i="8"/>
  <c r="Q94" i="8"/>
  <c r="M94" i="8"/>
  <c r="Q93" i="8"/>
  <c r="M93" i="8"/>
  <c r="Q92" i="8"/>
  <c r="M92" i="8"/>
  <c r="Q88" i="8"/>
  <c r="M88" i="8"/>
  <c r="Q87" i="8"/>
  <c r="M87" i="8"/>
  <c r="Q83" i="8"/>
  <c r="M83" i="8"/>
  <c r="Q79" i="8"/>
  <c r="M79" i="8"/>
  <c r="Q78" i="8"/>
  <c r="M78" i="8"/>
  <c r="Q77" i="8"/>
  <c r="M77" i="8"/>
  <c r="Q76" i="8"/>
  <c r="M76" i="8"/>
  <c r="Q75" i="8"/>
  <c r="M75" i="8"/>
  <c r="Q74" i="8"/>
  <c r="M74" i="8"/>
  <c r="Q73" i="8"/>
  <c r="M73" i="8"/>
  <c r="Q72" i="8"/>
  <c r="M72" i="8"/>
  <c r="Q71" i="8"/>
  <c r="M71" i="8"/>
  <c r="M66" i="8"/>
  <c r="M65" i="8"/>
  <c r="M64" i="8"/>
  <c r="Q60" i="8"/>
  <c r="M60" i="8"/>
  <c r="Q59" i="8"/>
  <c r="M59" i="8"/>
  <c r="Q58" i="8"/>
  <c r="M58" i="8"/>
  <c r="M54" i="8"/>
  <c r="M53" i="8"/>
  <c r="M49" i="8"/>
  <c r="M48" i="8"/>
  <c r="M47" i="8"/>
  <c r="M46" i="8"/>
  <c r="M45" i="8"/>
  <c r="M44" i="8"/>
  <c r="Q43" i="8"/>
  <c r="M43" i="8"/>
  <c r="Q42" i="8"/>
  <c r="M42" i="8"/>
  <c r="Q41" i="8"/>
  <c r="M41" i="8"/>
  <c r="Q40" i="8"/>
  <c r="M40" i="8"/>
  <c r="Q39" i="8"/>
  <c r="M39" i="8"/>
  <c r="Q38" i="8"/>
  <c r="M38" i="8"/>
  <c r="Q37" i="8"/>
  <c r="M37" i="8"/>
  <c r="Q36" i="8"/>
  <c r="M36" i="8"/>
  <c r="Q35" i="8"/>
  <c r="M35" i="8"/>
  <c r="Q34" i="8"/>
  <c r="M34" i="8"/>
  <c r="Q33" i="8"/>
  <c r="M33" i="8"/>
  <c r="Q32" i="8"/>
  <c r="M32" i="8"/>
  <c r="Q31" i="8"/>
  <c r="M31" i="8"/>
  <c r="Q30" i="8"/>
  <c r="M30" i="8"/>
  <c r="M29" i="8"/>
  <c r="M28" i="8"/>
  <c r="M27" i="8"/>
  <c r="Q26" i="8"/>
  <c r="M26" i="8"/>
  <c r="Q25" i="8"/>
  <c r="M25" i="8"/>
  <c r="Q24" i="8"/>
  <c r="M24" i="8"/>
  <c r="Q23" i="8"/>
  <c r="M23" i="8"/>
  <c r="Q22" i="8"/>
  <c r="M22" i="8"/>
  <c r="Q21" i="8"/>
  <c r="M21" i="8"/>
  <c r="Q20" i="8"/>
  <c r="M20" i="8"/>
  <c r="Q19" i="8"/>
  <c r="M19" i="8"/>
  <c r="Q18" i="8"/>
  <c r="M18" i="8"/>
  <c r="Q17" i="8"/>
  <c r="M17" i="8"/>
  <c r="Q16" i="8"/>
  <c r="M16" i="8"/>
  <c r="Q15" i="8"/>
  <c r="M15" i="8"/>
  <c r="M14" i="8"/>
  <c r="Q13" i="8"/>
  <c r="M13" i="8"/>
  <c r="Q12" i="8"/>
  <c r="M12" i="8"/>
  <c r="Q11" i="8"/>
  <c r="M11" i="8"/>
  <c r="Q10" i="8"/>
  <c r="M10" i="8"/>
  <c r="Q9" i="8"/>
  <c r="M9" i="8"/>
  <c r="Q8" i="8"/>
  <c r="M8" i="8"/>
  <c r="O110" i="7"/>
  <c r="O109" i="7"/>
  <c r="O108" i="7"/>
  <c r="O107" i="7"/>
  <c r="O106" i="7"/>
  <c r="O105" i="7"/>
  <c r="O102" i="7"/>
  <c r="O101" i="7"/>
  <c r="O98" i="7"/>
  <c r="O95" i="7"/>
  <c r="O94" i="7"/>
  <c r="O93" i="7"/>
  <c r="O92" i="7"/>
  <c r="O91" i="7"/>
  <c r="O90" i="7"/>
  <c r="O89" i="7"/>
  <c r="O88" i="7"/>
  <c r="O87" i="7"/>
  <c r="O86" i="7"/>
  <c r="O85" i="7"/>
  <c r="O84" i="7"/>
  <c r="O83" i="7"/>
  <c r="O82" i="7"/>
  <c r="O81" i="7"/>
  <c r="O78" i="7"/>
  <c r="O77" i="7"/>
  <c r="O76" i="7"/>
  <c r="O75" i="7"/>
  <c r="O74" i="7"/>
  <c r="O73" i="7"/>
  <c r="O72" i="7"/>
  <c r="O69" i="7"/>
  <c r="O68" i="7"/>
  <c r="O67" i="7"/>
  <c r="O66" i="7"/>
  <c r="O65" i="7"/>
  <c r="O64" i="7"/>
  <c r="O63" i="7"/>
  <c r="O62" i="7"/>
  <c r="O61" i="7"/>
  <c r="O60" i="7"/>
  <c r="O59" i="7"/>
  <c r="O56" i="7"/>
  <c r="O55" i="7"/>
  <c r="O52" i="7"/>
  <c r="O51" i="7"/>
  <c r="O48" i="7"/>
  <c r="O45" i="7"/>
  <c r="O44" i="7"/>
  <c r="O43"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3" i="5"/>
  <c r="O62" i="5"/>
  <c r="O61" i="5"/>
  <c r="O58" i="5"/>
  <c r="O55" i="5"/>
  <c r="O52" i="5"/>
  <c r="O51" i="5"/>
  <c r="O50" i="5"/>
  <c r="O49" i="5"/>
  <c r="O48" i="5"/>
  <c r="O47" i="5"/>
  <c r="O44" i="5"/>
  <c r="O41" i="5"/>
  <c r="O40"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100" i="4"/>
  <c r="O99" i="4"/>
  <c r="O98" i="4"/>
  <c r="O97" i="4"/>
  <c r="O96" i="4"/>
  <c r="O93" i="4"/>
  <c r="O92" i="4"/>
  <c r="O89" i="4"/>
  <c r="O86" i="4"/>
  <c r="O85" i="4"/>
  <c r="O84" i="4"/>
  <c r="O83" i="4"/>
  <c r="O82" i="4"/>
  <c r="O81" i="4"/>
  <c r="O78" i="4"/>
  <c r="O75" i="4"/>
  <c r="O74" i="4"/>
  <c r="O73" i="4"/>
  <c r="O72" i="4"/>
  <c r="O69" i="4"/>
  <c r="O68" i="4"/>
  <c r="O67" i="4"/>
  <c r="O66" i="4"/>
  <c r="O63" i="4"/>
  <c r="O62" i="4"/>
  <c r="O61" i="4"/>
  <c r="O60" i="4"/>
  <c r="O59" i="4"/>
  <c r="O58" i="4"/>
  <c r="O57" i="4"/>
  <c r="O56" i="4"/>
  <c r="O55" i="4"/>
  <c r="O54" i="4"/>
  <c r="O52" i="4"/>
  <c r="O51" i="4"/>
  <c r="O50" i="4"/>
  <c r="O49" i="4"/>
  <c r="O48" i="4"/>
  <c r="O47" i="4"/>
  <c r="O46" i="4"/>
  <c r="O45" i="4"/>
  <c r="O44" i="4"/>
  <c r="O43" i="4"/>
  <c r="O42" i="4"/>
  <c r="O41"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S190" i="1"/>
  <c r="S183" i="1"/>
  <c r="S182" i="1"/>
  <c r="S172" i="1"/>
  <c r="S160" i="1"/>
  <c r="S134" i="1"/>
  <c r="S133" i="1"/>
  <c r="S131" i="1"/>
  <c r="S130" i="1"/>
  <c r="S126" i="1"/>
  <c r="S121" i="1"/>
  <c r="S120" i="1"/>
  <c r="S117" i="1"/>
  <c r="S81" i="1"/>
  <c r="S72" i="1"/>
  <c r="S70" i="1"/>
  <c r="S44" i="1"/>
  <c r="S42" i="1"/>
  <c r="S41" i="1"/>
  <c r="S38" i="1"/>
  <c r="S36" i="1"/>
  <c r="S35" i="1"/>
  <c r="S34" i="1"/>
  <c r="S33" i="1"/>
  <c r="S32" i="1"/>
  <c r="S192" i="1" l="1"/>
</calcChain>
</file>

<file path=xl/sharedStrings.xml><?xml version="1.0" encoding="utf-8"?>
<sst xmlns="http://schemas.openxmlformats.org/spreadsheetml/2006/main" count="7849" uniqueCount="1368">
  <si>
    <t>Dynamic Pro Sport Coilover Kits - Dealer Price MAP - 18%</t>
  </si>
  <si>
    <t>● A/U: Aluminum Upper Mountw/out pillow ball ● P/U: Aluminum Pillow Ball Upper Mount ( * with camber plate)● S/U: Steel Pillow Ball Upper Mount ( * with camber plate)● S/U(#): Steel Upper Mountw/out pillow ball● OEM: Stock Upper Mount● R/U: Rubber Upper Mount</t>
  </si>
  <si>
    <t>Make</t>
  </si>
  <si>
    <t>Model</t>
  </si>
  <si>
    <t>Year</t>
  </si>
  <si>
    <t>Chassis</t>
  </si>
  <si>
    <t>Notes</t>
  </si>
  <si>
    <t>Part No.</t>
  </si>
  <si>
    <t>Upper Mount</t>
  </si>
  <si>
    <t>Spring Rate</t>
  </si>
  <si>
    <t>MSRP</t>
  </si>
  <si>
    <t>MAP</t>
  </si>
  <si>
    <t>Dealer Pricing</t>
  </si>
  <si>
    <t>Shock Body (For replacement)</t>
  </si>
  <si>
    <t>Available Custom Spring Rates</t>
  </si>
  <si>
    <t>Shipping Weight (Lbs)</t>
  </si>
  <si>
    <t>Qty In Stock</t>
  </si>
  <si>
    <t>Front</t>
  </si>
  <si>
    <t>Rear</t>
  </si>
  <si>
    <t>Front (kgs)</t>
  </si>
  <si>
    <t>Rear (kgs)</t>
  </si>
  <si>
    <t>(US$/set)</t>
  </si>
  <si>
    <t>Includes Endlinks?</t>
  </si>
  <si>
    <t>A/U</t>
  </si>
  <si>
    <t>No</t>
  </si>
  <si>
    <t>P/U*</t>
  </si>
  <si>
    <t>N/A</t>
  </si>
  <si>
    <t>C</t>
  </si>
  <si>
    <t>G1</t>
  </si>
  <si>
    <t>X</t>
  </si>
  <si>
    <t>B1</t>
  </si>
  <si>
    <t>A</t>
  </si>
  <si>
    <t>B</t>
  </si>
  <si>
    <t>14, 16</t>
  </si>
  <si>
    <t>94-01</t>
  </si>
  <si>
    <t>P/U *</t>
  </si>
  <si>
    <t>★</t>
  </si>
  <si>
    <t>E</t>
  </si>
  <si>
    <t>16, 18</t>
  </si>
  <si>
    <t>N</t>
  </si>
  <si>
    <t>M</t>
  </si>
  <si>
    <t>99-03</t>
  </si>
  <si>
    <t>5 bolts on front upper mount</t>
  </si>
  <si>
    <t>F</t>
  </si>
  <si>
    <t>15-20</t>
  </si>
  <si>
    <t>P</t>
  </si>
  <si>
    <t>OEM</t>
  </si>
  <si>
    <t>D</t>
  </si>
  <si>
    <t>03-up</t>
  </si>
  <si>
    <t>6, 7, 8</t>
  </si>
  <si>
    <t>2wd</t>
  </si>
  <si>
    <t>P/U</t>
  </si>
  <si>
    <t>10-up</t>
  </si>
  <si>
    <t>L</t>
  </si>
  <si>
    <t>Yes</t>
  </si>
  <si>
    <t>R</t>
  </si>
  <si>
    <t>Q</t>
  </si>
  <si>
    <t>13-up</t>
  </si>
  <si>
    <t>G</t>
  </si>
  <si>
    <t>I</t>
  </si>
  <si>
    <t>99-05</t>
  </si>
  <si>
    <t>15-up</t>
  </si>
  <si>
    <t>C7</t>
  </si>
  <si>
    <t>AWD</t>
  </si>
  <si>
    <t>98-05</t>
  </si>
  <si>
    <t>16-23</t>
  </si>
  <si>
    <t>BMW</t>
  </si>
  <si>
    <t>1M</t>
  </si>
  <si>
    <t>Coupe</t>
  </si>
  <si>
    <t>YS01-BM-DPS065</t>
  </si>
  <si>
    <t>1-series</t>
  </si>
  <si>
    <t>E81</t>
  </si>
  <si>
    <t>hatchback (3-door)</t>
  </si>
  <si>
    <t>YS01-BM-DPS001</t>
  </si>
  <si>
    <t>7, 8, 9</t>
  </si>
  <si>
    <t>12, 13</t>
  </si>
  <si>
    <t>E82</t>
  </si>
  <si>
    <t>coupe</t>
  </si>
  <si>
    <t>YS01-BM-DPS002</t>
  </si>
  <si>
    <t>E87</t>
  </si>
  <si>
    <t>hatchback (5-door)</t>
  </si>
  <si>
    <t>YS01-BM-DPS003</t>
  </si>
  <si>
    <t>E88</t>
  </si>
  <si>
    <t>convertible</t>
  </si>
  <si>
    <t>YS01-BM-DPS004</t>
  </si>
  <si>
    <t>F20/F21</t>
  </si>
  <si>
    <t>not available for a vehicle equipped with EDC; 3 Bolt Front Upper Mount</t>
  </si>
  <si>
    <t>YS01-BM-DPS004-10</t>
  </si>
  <si>
    <t>19-Up</t>
  </si>
  <si>
    <t>F40</t>
  </si>
  <si>
    <t>118i</t>
  </si>
  <si>
    <t>YS01-BM-DPS066</t>
  </si>
  <si>
    <t>2-series</t>
  </si>
  <si>
    <t>14-21</t>
  </si>
  <si>
    <t>F22</t>
  </si>
  <si>
    <t>not available for a vehicle equipped with EDC</t>
  </si>
  <si>
    <t>YS01-BM-DPS037</t>
  </si>
  <si>
    <t>3-series</t>
  </si>
  <si>
    <t>77-83</t>
  </si>
  <si>
    <t>E21</t>
  </si>
  <si>
    <t>strut dia. 45mm (welding required for installation)</t>
  </si>
  <si>
    <t>YS01-BM-DPS029</t>
  </si>
  <si>
    <t>7, 8, 10</t>
  </si>
  <si>
    <t>strut dia. 51mm (welding required for installation)</t>
  </si>
  <si>
    <t>YS01-BM-DPS029-10</t>
  </si>
  <si>
    <t>82-92</t>
  </si>
  <si>
    <t>E30</t>
  </si>
  <si>
    <t>strut dia. 45mm, Rr shock &amp; spring separate (welding required for installation)</t>
  </si>
  <si>
    <t>YS01-BM-DPS005</t>
  </si>
  <si>
    <t>8, 10</t>
  </si>
  <si>
    <t>strut dia. 45mm, Rr shock &amp; spring in one unit (welding required for installation),
(trimming vehicle body is required)</t>
  </si>
  <si>
    <t>YS01-BM-DPS006-10</t>
  </si>
  <si>
    <t>shock body=205mm, travel=100mm (rear sustech upside-down strut design).</t>
  </si>
  <si>
    <t>8, 9, 12</t>
  </si>
  <si>
    <t>strut dia.51mm, Rr shock &amp; spring separate(welding required for installation)</t>
  </si>
  <si>
    <t>YS01-BM-DPS006</t>
  </si>
  <si>
    <t>strut dia. 51mm, Rr shock &amp; spring in one unit (welding required for installation),
(trimming vehicle body is required)</t>
  </si>
  <si>
    <t>YS01-BM-DPS006-11</t>
  </si>
  <si>
    <t>85-91</t>
  </si>
  <si>
    <t>E30 325IX</t>
  </si>
  <si>
    <t>YS01-BM-DPS053</t>
  </si>
  <si>
    <t>YS01-BM-DPS054</t>
  </si>
  <si>
    <t>YS01-BM-DPS055</t>
  </si>
  <si>
    <t>YS01-BM-DPS056</t>
  </si>
  <si>
    <t>92-98</t>
  </si>
  <si>
    <t>E36</t>
  </si>
  <si>
    <t>Rr shock &amp; spring separate</t>
  </si>
  <si>
    <t>YS01-BM-DPS007</t>
  </si>
  <si>
    <t>Rr shock &amp; spring in one unit</t>
  </si>
  <si>
    <t>YS01-BM-DPS007-11</t>
  </si>
  <si>
    <t>6, 7, 8, 10, 14</t>
  </si>
  <si>
    <t>E36 Ti Compact</t>
  </si>
  <si>
    <t>YS01-BM-DPS007-10</t>
  </si>
  <si>
    <t>99-06</t>
  </si>
  <si>
    <t>E46</t>
  </si>
  <si>
    <t>2wd; Rr shock &amp; spring separate</t>
  </si>
  <si>
    <t>YS01-BM-DPS008</t>
  </si>
  <si>
    <t>2wd, Rr shock &amp; spring in one unit (trimming vehicle body is required)</t>
  </si>
  <si>
    <t>YS01-BM-DPS008-10</t>
  </si>
  <si>
    <t>6, 8, 10</t>
  </si>
  <si>
    <t>4wd; X-Drive; Rr shock &amp; spring separate</t>
  </si>
  <si>
    <t>YS01-BM-DPS067</t>
  </si>
  <si>
    <t>4wd; X-Drive; Rr shock &amp; spring in one unit (trimming vehicle body is required)</t>
  </si>
  <si>
    <t>YS01-BM-DPS068</t>
  </si>
  <si>
    <t>E90</t>
  </si>
  <si>
    <t>sedan; 2WD;◎</t>
  </si>
  <si>
    <t>YS01-BM-DPS009</t>
  </si>
  <si>
    <t>sedan; AWD;◎</t>
  </si>
  <si>
    <t>YS01-BM-DPS032</t>
  </si>
  <si>
    <t>E91</t>
  </si>
  <si>
    <t>station wagon; 2WD;◎</t>
  </si>
  <si>
    <t>YS01-BM-DPS010</t>
  </si>
  <si>
    <t>station wagon; AWD;◎</t>
  </si>
  <si>
    <t>YS01-BM-DPS059</t>
  </si>
  <si>
    <t>E92</t>
  </si>
  <si>
    <t>coupe; 2WD;◎</t>
  </si>
  <si>
    <t>YS01-BM-DPS011</t>
  </si>
  <si>
    <t>coupe; AWD;◎</t>
  </si>
  <si>
    <t>YS01-BM-DPS033</t>
  </si>
  <si>
    <t>E93</t>
  </si>
  <si>
    <t>convertible; 2WD;◎</t>
  </si>
  <si>
    <t>YS01-BM-DPS012</t>
  </si>
  <si>
    <t>F30</t>
  </si>
  <si>
    <t>5 bolts on front upper mount; 
EDC equipped models may need canceller to prevent dash light; incl. M Sport model</t>
  </si>
  <si>
    <t>YS01-BM-DPS012-10</t>
  </si>
  <si>
    <t>3 bolts on front upper mount; 
EDC equipped models may need canceller to prevent dash light; incl. M Sport model</t>
  </si>
  <si>
    <t>YS01-BM-DPS070</t>
  </si>
  <si>
    <t>F30/F31</t>
  </si>
  <si>
    <t>4wd, X-Drive; EDC equipped models may need canceller to prevent dash light; 3 bolts on front upper mount</t>
  </si>
  <si>
    <t>YS01-BM-DPS098</t>
  </si>
  <si>
    <t>4wd, X-Drive; EDC equipped models may need canceller to prevent dash light; 5 bolts on front upper mount</t>
  </si>
  <si>
    <t>YS01-BM-DPS069</t>
  </si>
  <si>
    <t>F31</t>
  </si>
  <si>
    <t>3 bolts on front upper mount; EDC equipped models may need canceller to prevent dash light</t>
  </si>
  <si>
    <t>YS01-BM-DPS071</t>
  </si>
  <si>
    <t>5 bolts on front upper mount; EDC equipped models may need canceller to prevent dash light</t>
  </si>
  <si>
    <t>YS01-BM-DPS035</t>
  </si>
  <si>
    <t>19-up</t>
  </si>
  <si>
    <t>G20</t>
  </si>
  <si>
    <t>Sedan</t>
  </si>
  <si>
    <t>YS01-BM-DPS063</t>
  </si>
  <si>
    <t>4-series</t>
  </si>
  <si>
    <t>13-19</t>
  </si>
  <si>
    <t>F32</t>
  </si>
  <si>
    <t>coupe; EDC equipped models may need canceller to prevent dash light; 3 bolts on front upper mount</t>
  </si>
  <si>
    <t>YS01-BM-DPS034</t>
  </si>
  <si>
    <t>coupe; EDC equipped models may need canceller to prevent dash light; 5 bolts on front upper mount</t>
  </si>
  <si>
    <t>YS01-BM-DPS051</t>
  </si>
  <si>
    <t>5-series</t>
  </si>
  <si>
    <t>72-84</t>
  </si>
  <si>
    <t>E12</t>
  </si>
  <si>
    <t>strut dia. 45mm (welding required for installation); Rr shock &amp; spring separate</t>
  </si>
  <si>
    <t>YS01-BM-DPS060</t>
  </si>
  <si>
    <t>7, 8, 9, 10</t>
  </si>
  <si>
    <t>strut dia. 45mm (welding required for installation); Rear Shock &amp; Spring Combined</t>
  </si>
  <si>
    <t>YS01-BM-DPS038</t>
  </si>
  <si>
    <t>5, 6, 8, 9, 10</t>
  </si>
  <si>
    <t>4kg-180mm, 5, 7, 8</t>
  </si>
  <si>
    <t>strut dia. 52mm (welding required for installation); Rr shock &amp; spring in one unit</t>
  </si>
  <si>
    <t>YS01-BM-DPS080</t>
  </si>
  <si>
    <t>81-88</t>
  </si>
  <si>
    <t>E28</t>
  </si>
  <si>
    <t>welding required for installation</t>
  </si>
  <si>
    <t>YS01-BM-DPS039</t>
  </si>
  <si>
    <t>8, 9, 10, 12</t>
  </si>
  <si>
    <t>8, 10, 12</t>
  </si>
  <si>
    <t>87-96</t>
  </si>
  <si>
    <t>E34</t>
  </si>
  <si>
    <t>strut dia. 55mm (welding required for installation)</t>
  </si>
  <si>
    <t>YS01-BM-DPS030</t>
  </si>
  <si>
    <t>8,10,12</t>
  </si>
  <si>
    <t>97-03</t>
  </si>
  <si>
    <t>E39</t>
  </si>
  <si>
    <t>except self leveling suspension and wagon model;◎</t>
  </si>
  <si>
    <t>YS01-BM-DPS013</t>
  </si>
  <si>
    <t>7,8,10</t>
  </si>
  <si>
    <t>E60</t>
  </si>
  <si>
    <t>2wd; except self leveling suspension and wagon model</t>
  </si>
  <si>
    <t>YS01-BM-DPS015</t>
  </si>
  <si>
    <t>7,8,10,12</t>
  </si>
  <si>
    <t>6,7,8,10</t>
  </si>
  <si>
    <t>540i, 545i, 550i; except self leveling suspension and wagon model</t>
  </si>
  <si>
    <t>YS01-BM-DPS016</t>
  </si>
  <si>
    <t>10,12,14</t>
  </si>
  <si>
    <t>F10</t>
  </si>
  <si>
    <t>sedan w/out Adaptive Drive, 2wd, except 550i</t>
  </si>
  <si>
    <t>YS01-BM-DPS016-10</t>
  </si>
  <si>
    <t>17-23</t>
  </si>
  <si>
    <t>G30</t>
  </si>
  <si>
    <t>Sedan; RWD only</t>
  </si>
  <si>
    <t>YS01-BM-DPS062</t>
  </si>
  <si>
    <t>12-up</t>
  </si>
  <si>
    <t>6cyl</t>
  </si>
  <si>
    <t>S</t>
  </si>
  <si>
    <t>8cyl</t>
  </si>
  <si>
    <t>11-up</t>
  </si>
  <si>
    <t>M135i / M140i</t>
  </si>
  <si>
    <t>YS01-BM-DPS004-11</t>
  </si>
  <si>
    <t>8,9,10,12</t>
  </si>
  <si>
    <t>M2</t>
  </si>
  <si>
    <t>16-21</t>
  </si>
  <si>
    <t>F87</t>
  </si>
  <si>
    <t>YS01-BM-DPS064</t>
  </si>
  <si>
    <t>M2 Competition</t>
  </si>
  <si>
    <t>18-21</t>
  </si>
  <si>
    <t>YS01-BM-DPS073</t>
  </si>
  <si>
    <t>M3</t>
  </si>
  <si>
    <t>86-92</t>
  </si>
  <si>
    <t>strut dia. 51mm, Rr shock &amp; spring separate (welding required for installation)</t>
  </si>
  <si>
    <t>YS01-BM-DPS017</t>
  </si>
  <si>
    <t>7,8,9,10,12</t>
  </si>
  <si>
    <t>YS01-BM-DPS017-10</t>
  </si>
  <si>
    <t>92-99</t>
  </si>
  <si>
    <t>YS01-BM-DPS018</t>
  </si>
  <si>
    <t>Rr shock &amp; spring separate; Front upper mounts offset</t>
  </si>
  <si>
    <t>YS01-BM-DPS047</t>
  </si>
  <si>
    <t>YS01-BM-DPS018-10</t>
  </si>
  <si>
    <t>Rr shock &amp; spring in one unit; Front upper mounts offset</t>
  </si>
  <si>
    <t>YS01-BM-DPS048</t>
  </si>
  <si>
    <t>YS01-BM-DPS019</t>
  </si>
  <si>
    <t>12,14</t>
  </si>
  <si>
    <t>YS01-BM-DPS049</t>
  </si>
  <si>
    <t>Rr shock &amp; spring in one unit (trimming vehicle body is required)</t>
  </si>
  <si>
    <t>YS01-BM-DPS019-10</t>
  </si>
  <si>
    <t>Rr shock &amp; spring in one unit (trimming vehicle body is required); 
Front upper mounts offset</t>
  </si>
  <si>
    <t>YS01-BM-DPS050</t>
  </si>
  <si>
    <t>◎</t>
  </si>
  <si>
    <t>YS01-BM-DPS020</t>
  </si>
  <si>
    <t>8,9,12</t>
  </si>
  <si>
    <t>◎; Rr shock &amp; spring separate</t>
  </si>
  <si>
    <t>YS01-BM-DPS021</t>
  </si>
  <si>
    <t>◎; Rr shock &amp; spring in one unit</t>
  </si>
  <si>
    <t>YS01-BM-DPS114</t>
  </si>
  <si>
    <t>YS01-BM-DPS022</t>
  </si>
  <si>
    <t>M3/M4</t>
  </si>
  <si>
    <t>F80/F82</t>
  </si>
  <si>
    <t>3 bolts on front upper mount</t>
  </si>
  <si>
    <t>YS01-BM-DPS036</t>
  </si>
  <si>
    <t>R1</t>
  </si>
  <si>
    <t>YS01-BM-DPS052</t>
  </si>
  <si>
    <t>M5</t>
  </si>
  <si>
    <t>87-88</t>
  </si>
  <si>
    <t>YS01-BM-DPS044</t>
  </si>
  <si>
    <t>98-03</t>
  </si>
  <si>
    <t>YS01-BM-DPS023</t>
  </si>
  <si>
    <t>except self leveling suspension and wagon model</t>
  </si>
  <si>
    <t>YS01-BM-DPS024</t>
  </si>
  <si>
    <t>sedan w/out Adaptive Drive, 2wd</t>
  </si>
  <si>
    <t>YS01-BM-DPS072</t>
  </si>
  <si>
    <t>7,8</t>
  </si>
  <si>
    <t>8,10</t>
  </si>
  <si>
    <t>Z3</t>
  </si>
  <si>
    <t>95-03</t>
  </si>
  <si>
    <t>E36/E37</t>
  </si>
  <si>
    <t>coupe/roadster</t>
  </si>
  <si>
    <t>YS01-BM-DPS025</t>
  </si>
  <si>
    <t>Z3 M</t>
  </si>
  <si>
    <t>M coupe/M roadster</t>
  </si>
  <si>
    <t>YS01-BM-DPS026</t>
  </si>
  <si>
    <t>Z4</t>
  </si>
  <si>
    <t>E85</t>
  </si>
  <si>
    <t>YS01-BM-DPS027</t>
  </si>
  <si>
    <t>E89</t>
  </si>
  <si>
    <t>without electronic dampers</t>
  </si>
  <si>
    <t>YS01-BM-DPS031</t>
  </si>
  <si>
    <t>7,8,9</t>
  </si>
  <si>
    <t>Z4 M</t>
  </si>
  <si>
    <t>YS01-BM-DPS028</t>
  </si>
  <si>
    <t>G29</t>
  </si>
  <si>
    <t>YS01-BM-DPS061</t>
  </si>
  <si>
    <t>*</t>
  </si>
  <si>
    <t>Chevrolet</t>
  </si>
  <si>
    <t>CAMARO</t>
  </si>
  <si>
    <t>YS01-CV-DPS002</t>
  </si>
  <si>
    <t>YS01-CV-DPS004</t>
  </si>
  <si>
    <t>Warning Light May Appear for vehicles equipped with MRC</t>
  </si>
  <si>
    <t>YS01-CV-DPS007</t>
  </si>
  <si>
    <t>CORVETTE</t>
  </si>
  <si>
    <t>97-13</t>
  </si>
  <si>
    <t>C5/C6</t>
  </si>
  <si>
    <t>YS01-CV-DPS005</t>
  </si>
  <si>
    <t>14-19</t>
  </si>
  <si>
    <t>Warning light may appear for vehicles equipped with MRC</t>
  </si>
  <si>
    <t>YS01-CV-DPS006</t>
  </si>
  <si>
    <t>S/U*</t>
  </si>
  <si>
    <t>S/U(#)</t>
  </si>
  <si>
    <t>H</t>
  </si>
  <si>
    <t>96-00</t>
  </si>
  <si>
    <t>13-16</t>
  </si>
  <si>
    <t>00-05</t>
  </si>
  <si>
    <t>93-96</t>
  </si>
  <si>
    <t>89-94</t>
  </si>
  <si>
    <t>95-98</t>
  </si>
  <si>
    <t>Ford</t>
  </si>
  <si>
    <t>98-00</t>
  </si>
  <si>
    <t>7.10.</t>
  </si>
  <si>
    <t>MUSTANG</t>
  </si>
  <si>
    <t>94-04</t>
  </si>
  <si>
    <t>SN95</t>
  </si>
  <si>
    <t>Excl. Cobra Models</t>
  </si>
  <si>
    <t>YS01-FD-DPS004-10</t>
  </si>
  <si>
    <t>S197</t>
  </si>
  <si>
    <t>YS01-FD-DPS004-11</t>
  </si>
  <si>
    <t>YS01-FD-DPS015</t>
  </si>
  <si>
    <t>15-23</t>
  </si>
  <si>
    <t>S550</t>
  </si>
  <si>
    <t>Rr shock &amp; spring separate; excl. MagRide equipped vehicles &amp; GT500</t>
  </si>
  <si>
    <t>YS01-FD-DPS016</t>
  </si>
  <si>
    <t>93-97</t>
  </si>
  <si>
    <t>2022+</t>
  </si>
  <si>
    <t>Honda</t>
  </si>
  <si>
    <t>5, 6, 7, 8</t>
  </si>
  <si>
    <t>14-up</t>
  </si>
  <si>
    <t>T</t>
  </si>
  <si>
    <t>9, 10, 12</t>
  </si>
  <si>
    <t>14-20</t>
  </si>
  <si>
    <t>5, 7, 8</t>
  </si>
  <si>
    <t>99-04</t>
  </si>
  <si>
    <t>S2000</t>
  </si>
  <si>
    <t>00-09</t>
  </si>
  <si>
    <t>AP1 / AP2</t>
  </si>
  <si>
    <t>Hyundai</t>
  </si>
  <si>
    <t>GENESIS COUPE</t>
  </si>
  <si>
    <t>BK</t>
  </si>
  <si>
    <t>2.0L coupe</t>
  </si>
  <si>
    <t>YS01-HY-DPS005</t>
  </si>
  <si>
    <t>3.8L coupe</t>
  </si>
  <si>
    <t>YS01-HY-DPS006</t>
  </si>
  <si>
    <t>Infiniti</t>
  </si>
  <si>
    <t>99-02</t>
  </si>
  <si>
    <t>G35 COUPE</t>
  </si>
  <si>
    <t>V35</t>
  </si>
  <si>
    <t>2dr, 2wd; Rr shock &amp; spring separate</t>
  </si>
  <si>
    <t>YS01-IN-DPS002</t>
  </si>
  <si>
    <t>2dr, 2wd; Rr shock &amp; spring in one unit</t>
  </si>
  <si>
    <t>YS01-IN-DPS002-10</t>
  </si>
  <si>
    <t>G35 SEDAN</t>
  </si>
  <si>
    <t>4dr, 2wd; Rr shock &amp; spring separate</t>
  </si>
  <si>
    <t>YS01-IN-DPS003</t>
  </si>
  <si>
    <t>4dr, 2wd;Rr shock &amp; spring in one unit</t>
  </si>
  <si>
    <t>YS01-IN-DPS003-10</t>
  </si>
  <si>
    <t>V36</t>
  </si>
  <si>
    <t>YS01-IN-DPS004</t>
  </si>
  <si>
    <t>4dr, 2wd; Rr shock &amp; spring in one unit</t>
  </si>
  <si>
    <t>YS01-IN-DPS004-10</t>
  </si>
  <si>
    <t xml:space="preserve">G37 COUPE </t>
  </si>
  <si>
    <t>YS01-IN-DPS005</t>
  </si>
  <si>
    <t>YS01-IN-DPS005-10</t>
  </si>
  <si>
    <t>G37 SEDAN</t>
  </si>
  <si>
    <t>YS01-IN-DPS023</t>
  </si>
  <si>
    <t>YS01-IN-DPS024</t>
  </si>
  <si>
    <t>00-04</t>
  </si>
  <si>
    <t>A33</t>
  </si>
  <si>
    <t>14-18</t>
  </si>
  <si>
    <t>15-21</t>
  </si>
  <si>
    <t>Lexus</t>
  </si>
  <si>
    <t>NA</t>
  </si>
  <si>
    <t>GS300</t>
  </si>
  <si>
    <t>JZS147</t>
  </si>
  <si>
    <t>GS400</t>
  </si>
  <si>
    <t>GS430</t>
  </si>
  <si>
    <t>06-up</t>
  </si>
  <si>
    <t>IS200</t>
  </si>
  <si>
    <t>GXE10</t>
  </si>
  <si>
    <t>IS250</t>
  </si>
  <si>
    <t>GSE20</t>
  </si>
  <si>
    <t>2wd; front EYE type</t>
  </si>
  <si>
    <t>IS300</t>
  </si>
  <si>
    <t>JCE10</t>
  </si>
  <si>
    <t>YS01-LX-DPS009</t>
  </si>
  <si>
    <t>GSE22</t>
  </si>
  <si>
    <t>YS01-LX-DPS037</t>
  </si>
  <si>
    <t>XE30</t>
  </si>
  <si>
    <t>Sedan; All Wheel Drive</t>
  </si>
  <si>
    <t>YS01-LX-DPS051</t>
  </si>
  <si>
    <t>IS300h</t>
  </si>
  <si>
    <t>YS01-LX-DPS044</t>
  </si>
  <si>
    <t>IS350</t>
  </si>
  <si>
    <t>95-00</t>
  </si>
  <si>
    <t>SC300</t>
  </si>
  <si>
    <t>92-00</t>
  </si>
  <si>
    <t>YS01-LX-DPS013</t>
  </si>
  <si>
    <t>SC400</t>
  </si>
  <si>
    <t>YS01-LX-DPS014</t>
  </si>
  <si>
    <t>SC430</t>
  </si>
  <si>
    <t>UZZ40</t>
  </si>
  <si>
    <t>Mazda</t>
  </si>
  <si>
    <t>MIATA</t>
  </si>
  <si>
    <t>90-98</t>
  </si>
  <si>
    <t>NA6C, NA8C</t>
  </si>
  <si>
    <t>YS01-MZ-DPS010</t>
  </si>
  <si>
    <t>NB8C</t>
  </si>
  <si>
    <t>YS01-MZ-DPS011</t>
  </si>
  <si>
    <t>NC</t>
  </si>
  <si>
    <t>YS01-MZ-DPS032</t>
  </si>
  <si>
    <t>ND</t>
  </si>
  <si>
    <t>ROADSTER; ◎</t>
  </si>
  <si>
    <t>YS01-MZ-DPS026</t>
  </si>
  <si>
    <t>MX-3</t>
  </si>
  <si>
    <t>91-98</t>
  </si>
  <si>
    <t>YS01-MZ-DPS012</t>
  </si>
  <si>
    <t>MX-5</t>
  </si>
  <si>
    <t>89-97</t>
  </si>
  <si>
    <t>YS01-MZ-DPS013</t>
  </si>
  <si>
    <t>98-04</t>
  </si>
  <si>
    <t>NB</t>
  </si>
  <si>
    <t>YS01-MZ-DPS014</t>
  </si>
  <si>
    <t>NB8B</t>
  </si>
  <si>
    <t>YS01-MZ-DPS021</t>
  </si>
  <si>
    <t>YS01-MZ-DPS014-10</t>
  </si>
  <si>
    <t>YS01-MZ-DPS027</t>
  </si>
  <si>
    <t>MX-5 MIATA RF</t>
  </si>
  <si>
    <t>RF Models only; ◎</t>
  </si>
  <si>
    <t>YS01-MZ-DPS035</t>
  </si>
  <si>
    <t>RX-7</t>
  </si>
  <si>
    <t>86-91</t>
  </si>
  <si>
    <t>FC3S</t>
  </si>
  <si>
    <t>YS01-MZ-DPS018</t>
  </si>
  <si>
    <t>92-02</t>
  </si>
  <si>
    <t>FD3S</t>
  </si>
  <si>
    <t>YS01-MZ-DPS019</t>
  </si>
  <si>
    <t>RX-8</t>
  </si>
  <si>
    <t>SE3P</t>
  </si>
  <si>
    <t>YS01-MZ-DPS020</t>
  </si>
  <si>
    <t>09-up</t>
  </si>
  <si>
    <t>95-99</t>
  </si>
  <si>
    <t>07-up</t>
  </si>
  <si>
    <t>Nissan</t>
  </si>
  <si>
    <t>300ZX</t>
  </si>
  <si>
    <t>90-96</t>
  </si>
  <si>
    <t>Z32</t>
  </si>
  <si>
    <t>YS01-NS-DPS001</t>
  </si>
  <si>
    <t>350Z</t>
  </si>
  <si>
    <t>Z33</t>
  </si>
  <si>
    <t>YS01-NS-DPS002</t>
  </si>
  <si>
    <t>YS01-NS-DPS002-10</t>
  </si>
  <si>
    <t>370Z</t>
  </si>
  <si>
    <t>Z34</t>
  </si>
  <si>
    <t>except convertible; Rr shock &amp; spring separate</t>
  </si>
  <si>
    <t>YS01-NS-DPS043</t>
  </si>
  <si>
    <t>except convertible;Rr shock &amp; spring in one unit</t>
  </si>
  <si>
    <t>YS01-NS-DPS003-10</t>
  </si>
  <si>
    <t>CEFIRO</t>
  </si>
  <si>
    <t>88-94</t>
  </si>
  <si>
    <t>A31</t>
  </si>
  <si>
    <t>Rear Eyelet Lower Mount Only</t>
  </si>
  <si>
    <t>YS01-NS-DPS006</t>
  </si>
  <si>
    <t>A32</t>
  </si>
  <si>
    <t>YS01-NS-DPS007</t>
  </si>
  <si>
    <t>YS01-NS-DPS008</t>
  </si>
  <si>
    <t>DATSUN 240Z</t>
  </si>
  <si>
    <t>70-73</t>
  </si>
  <si>
    <t>welding required for installation; OEM front and rear strut dia. 51mm</t>
  </si>
  <si>
    <t>YS01-NS-DPS041</t>
  </si>
  <si>
    <t>welding required for installation; OEM front and rear strut dia. 55mm</t>
  </si>
  <si>
    <t>YS01-NS-DPS042</t>
  </si>
  <si>
    <t>welding required for installation; OEM front strut dia. 51mm, and rear strut dia. 55mm</t>
  </si>
  <si>
    <t>YS01-NS-DPS046</t>
  </si>
  <si>
    <t>welding required for installation; OEM front strut dia. 55mm, and rear strut dia. 51mm</t>
  </si>
  <si>
    <t>YS01-NS-DPS047</t>
  </si>
  <si>
    <t>DATSUN 280ZX</t>
  </si>
  <si>
    <t>79-83</t>
  </si>
  <si>
    <t>YS01-NS-DPS061</t>
  </si>
  <si>
    <t>YS01-NS-DPS062</t>
  </si>
  <si>
    <t>welding required for installation; OEM front strut dia. 51mm, 
and rear strut dia. 55mm</t>
  </si>
  <si>
    <t>YS01-NS-DPS063</t>
  </si>
  <si>
    <t>welding required for installation; OEM front strut dia. 55mm, 
and rear strut dia. 51mm</t>
  </si>
  <si>
    <t>YS01-NS-DPS064</t>
  </si>
  <si>
    <t>MAXIMA</t>
  </si>
  <si>
    <t>A36</t>
  </si>
  <si>
    <t>SILVIA / 240SX</t>
  </si>
  <si>
    <t>S13</t>
  </si>
  <si>
    <t>YS01-NS-DPS022</t>
  </si>
  <si>
    <t>S14</t>
  </si>
  <si>
    <t>YS01-NS-DPS023</t>
  </si>
  <si>
    <t>S15</t>
  </si>
  <si>
    <t>YS01-NS-DPS024</t>
  </si>
  <si>
    <t>SKYLINE GTS</t>
  </si>
  <si>
    <t>R32</t>
  </si>
  <si>
    <t>YS01-NS-DPS025</t>
  </si>
  <si>
    <t>SKYLINE GT-R</t>
  </si>
  <si>
    <t>BNR32</t>
  </si>
  <si>
    <t>YS01-NS-DPS026</t>
  </si>
  <si>
    <t>R33</t>
  </si>
  <si>
    <t>YS01-NS-DPS027</t>
  </si>
  <si>
    <t>BCNR33</t>
  </si>
  <si>
    <t>YS01-NS-DPS028</t>
  </si>
  <si>
    <t>SKYLINE</t>
  </si>
  <si>
    <t>R34</t>
  </si>
  <si>
    <t>2wd (Rr EYE type)</t>
  </si>
  <si>
    <t>YS01-NS-DPS029</t>
  </si>
  <si>
    <t>2wd (Rr FORK type)</t>
  </si>
  <si>
    <t>YS01-NS-DPS029-10</t>
  </si>
  <si>
    <t>BNR34</t>
  </si>
  <si>
    <t>YS01-NS-DPS030</t>
  </si>
  <si>
    <t>coupe/sedan, 2wd,Rr shock &amp; spring separate</t>
  </si>
  <si>
    <t>YS01-NS-DPS031</t>
  </si>
  <si>
    <t>coupe/sedan, 2wd,Rr shock &amp; spring in one unit</t>
  </si>
  <si>
    <t>YS01-NS-DPS032</t>
  </si>
  <si>
    <t>Scion</t>
  </si>
  <si>
    <t>FR-S</t>
  </si>
  <si>
    <t>ZN6</t>
  </si>
  <si>
    <t>Incl. Adjustable Front Endlinks</t>
  </si>
  <si>
    <t>YS01-SC-DPS001-1</t>
  </si>
  <si>
    <t>6, 7, 9, 10</t>
  </si>
  <si>
    <t>93-98</t>
  </si>
  <si>
    <t>Subaru</t>
  </si>
  <si>
    <t>BRZ</t>
  </si>
  <si>
    <t>13-21</t>
  </si>
  <si>
    <t>ZC6</t>
  </si>
  <si>
    <t>YS01-SB-DPS001-1</t>
  </si>
  <si>
    <t>ZD8</t>
  </si>
  <si>
    <t>YS01-SB-DPS033</t>
  </si>
  <si>
    <t>IMPREZA</t>
  </si>
  <si>
    <t>93-01</t>
  </si>
  <si>
    <t>GC8</t>
  </si>
  <si>
    <t>WRX, incl. STi</t>
  </si>
  <si>
    <t>Toyota</t>
  </si>
  <si>
    <t>ALTEZZA</t>
  </si>
  <si>
    <t>YS01-TY-DPS001</t>
  </si>
  <si>
    <t>5, 6, 7</t>
  </si>
  <si>
    <t>only available for MacPherson strut</t>
  </si>
  <si>
    <t>8, 12</t>
  </si>
  <si>
    <t>CHASER</t>
  </si>
  <si>
    <t>JZX100/90</t>
  </si>
  <si>
    <t>YS01-TY-DPS008</t>
  </si>
  <si>
    <t>20</t>
  </si>
  <si>
    <t>COROLLA</t>
  </si>
  <si>
    <t>87-91</t>
  </si>
  <si>
    <t>AE91/AE92</t>
  </si>
  <si>
    <t>YS01-TY-DPS009</t>
  </si>
  <si>
    <t>YS01-TY-DPS019-10</t>
  </si>
  <si>
    <t>GR86</t>
  </si>
  <si>
    <t>ZN8</t>
  </si>
  <si>
    <t>YS01-TY-DPS074</t>
  </si>
  <si>
    <t>IST</t>
  </si>
  <si>
    <t>YS01-TY-DPS020</t>
  </si>
  <si>
    <t>LEVIN</t>
  </si>
  <si>
    <t>AE111</t>
  </si>
  <si>
    <t>YS01-TY-DPS021</t>
  </si>
  <si>
    <t>MARK II</t>
  </si>
  <si>
    <t>JZX110</t>
  </si>
  <si>
    <t>YS01-TY-DPS066</t>
  </si>
  <si>
    <t>MARK X</t>
  </si>
  <si>
    <t>SOARER GZ20</t>
  </si>
  <si>
    <t>84-86</t>
  </si>
  <si>
    <t>YS01-TY-DPS038</t>
  </si>
  <si>
    <t>SOARER</t>
  </si>
  <si>
    <t>91-00</t>
  </si>
  <si>
    <t>Z30</t>
  </si>
  <si>
    <t>YS01-TY-DPS046</t>
  </si>
  <si>
    <t>12</t>
  </si>
  <si>
    <t>SUPRA</t>
  </si>
  <si>
    <t>MA70; MKIII</t>
  </si>
  <si>
    <t>YS01-TY-DPS026</t>
  </si>
  <si>
    <t>16, 18, 20</t>
  </si>
  <si>
    <t>JZA80; MKIV</t>
  </si>
  <si>
    <t>YS01-TY-DPS027</t>
  </si>
  <si>
    <t>GR SUPRA</t>
  </si>
  <si>
    <t>20+</t>
  </si>
  <si>
    <t>A90/A91; MKV</t>
  </si>
  <si>
    <t>GR Supra; Warning light may appear on dash if EDC cancellation kit is not installed</t>
  </si>
  <si>
    <t>YS01-TY-DPS061</t>
  </si>
  <si>
    <t>22-up</t>
  </si>
  <si>
    <t>Qty In Stock:</t>
  </si>
  <si>
    <t>*Prices include shipping to the Continental United States. Shipping charges may apply for Canada, Mexico, Puerto Rico, etc delivery addresses.</t>
  </si>
  <si>
    <t xml:space="preserve">**Custom spec kits to obtain stock height or taller require an additional $160 fee; MAP $200 fee. Please inquire for availability. </t>
  </si>
  <si>
    <t>REMARKS:</t>
  </si>
  <si>
    <t>● All applications listed here are for 2wd models unless specified otherwise in the listing.</t>
  </si>
  <si>
    <t>● With a Dynamic Pro Sport kit, the vehicle ride height can be lowered approx. 0.5"-2.5" or more from factory ride height (varies per application). Lowest setting typically offers top of tire to fender flush (Based on OEM Wheel Specs)</t>
  </si>
  <si>
    <t>● MSRP stands for "Manufacturer's Suggested Retail Price"; MAP stands for "Minimum Advertised Price"</t>
  </si>
  <si>
    <t>● The symbol "◎" means this kit is supplied with a pair of remote adjuster cables.</t>
  </si>
  <si>
    <t>● For customers who dislike the slight noise caused by the pillow ball, we also offer hardened rubber upper mounts (R/U) for noise reduction and enhancement of ride comfort and handling stability. If customer desires these mounts, please add "R/U" in order notes.</t>
  </si>
  <si>
    <t>● The price quoted is subject to fluctuations of the market. Any change in prices will be notified to Dealers and Distributors in writing format with the prior notice of ten days.</t>
  </si>
  <si>
    <t xml:space="preserve">● Dynamic Pro Sport Coilovers may be returned within 14 days of receipt of the product. Products must be in new, resaleable condition. Any opened boxes, installed or used items will not be accepted for refund. Shipping Fees are not refundable. Special Order kits that were built to order are not accepted for return, except under special circumstances. </t>
  </si>
  <si>
    <t xml:space="preserve">● For Dynamic Pro Sport suspension sets, either pillow ball upper mount (without camber plate) or aluminum upper mount is available for Double-A Arm strut. Customers can choose what they need at their decision. The standard setup is aluminum upper mount if customers do not specify when placing an order. 
An additional cost will be incurred for choosing P/U [pillow ball upper mount (without camber plate)]－US$25 per Front or Rear upper mounts; US$40 per set for Front &amp; Rear upper mounts. Only available if noted as an option. </t>
  </si>
  <si>
    <t xml:space="preserve">Boxes filled with this are never stocked, always special order. </t>
  </si>
  <si>
    <t xml:space="preserve">Please inform customers that all products are built to order. We currently stock popular kits to shorten shipping time. Most kits are expected in 12-14 business days. </t>
  </si>
  <si>
    <t>Torque Specs:</t>
  </si>
  <si>
    <t>Center Top Hat Nut: 40nm</t>
  </si>
  <si>
    <t>Lock Collars: 70Nm-80Nm</t>
  </si>
  <si>
    <t>Premium Competition Coilover Kits  - Dealer Price MAP - 18%</t>
  </si>
  <si>
    <t>A/U or P/U</t>
  </si>
  <si>
    <t>YS01-BM-PC001</t>
  </si>
  <si>
    <t>YS01-BM-PC002</t>
  </si>
  <si>
    <t>YS01-BM-PC003</t>
  </si>
  <si>
    <t>YS01-BM-PC004</t>
  </si>
  <si>
    <t>strut dia. 45mm (welding required for installation); Rr shock &amp; spring in one unit
(trimming vehicle body is required)</t>
  </si>
  <si>
    <t>YS01-BM-PC031</t>
  </si>
  <si>
    <t>strut dia. 51mm (welding required for installation); Rr shock &amp; spring in one unit
(trimming vehicle body is required)</t>
  </si>
  <si>
    <t>YS01-BM-PC032</t>
  </si>
  <si>
    <t>YS01-BM-PC009</t>
  </si>
  <si>
    <t>YS01-BM-PC009-11</t>
  </si>
  <si>
    <t>YS01-BM-PC009-12</t>
  </si>
  <si>
    <t>YS01-BM-PC010</t>
  </si>
  <si>
    <t>YS01-BM-PC010-10</t>
  </si>
  <si>
    <t>YS01-BM-PC011</t>
  </si>
  <si>
    <t>YS01-BM-PC012</t>
  </si>
  <si>
    <t>coupe; 2WD; Rr shock &amp; spring separate; ◎</t>
  </si>
  <si>
    <t>YS01-BM-PC013</t>
  </si>
  <si>
    <t>coupe; 2WD; Rr shock &amp; spring in one unit; ◎</t>
  </si>
  <si>
    <t>YS01-BM-PC043</t>
  </si>
  <si>
    <t>YS01-BM-PC014</t>
  </si>
  <si>
    <t>3 bolts on front upper mount; EDC equipped models may need canceller to prevent dash light; 
incl. M Sport model</t>
  </si>
  <si>
    <t>YS01-BM-PC046</t>
  </si>
  <si>
    <t>5 bolts on front upper mount; EDC equipped models may need canceller to prevent dash light; 
incl. M Sport model</t>
  </si>
  <si>
    <t>YS01-BM-PC047</t>
  </si>
  <si>
    <t>YS01-BM-PC048</t>
  </si>
  <si>
    <t>YS01-BM-PC049</t>
  </si>
  <si>
    <t>YS01-BM-PC050</t>
  </si>
  <si>
    <t>YS01-BM-PC051</t>
  </si>
  <si>
    <t>YS01-BM-PC033</t>
  </si>
  <si>
    <t>YS01-BM-PC015</t>
  </si>
  <si>
    <t>YS01-BM-PC017</t>
  </si>
  <si>
    <t>YS01-BM-PC018</t>
  </si>
  <si>
    <t>strut dia. 51mm (welding required for installation); Rr shock &amp; spring separate</t>
  </si>
  <si>
    <t>YS01-BM-PC019</t>
  </si>
  <si>
    <t>YS01-BM-PC019-10</t>
  </si>
  <si>
    <t>YS01-BM-PC020</t>
  </si>
  <si>
    <t>Rr shock &amp; spring separate; Front upper mounts being offset</t>
  </si>
  <si>
    <t>YS01-BM-PC034</t>
  </si>
  <si>
    <t>YS01-BM-PC020-10</t>
  </si>
  <si>
    <t>Rr shock &amp; spring in one unit; Front upper mounts being offset</t>
  </si>
  <si>
    <t>YS01-BM-PC035</t>
  </si>
  <si>
    <t>YS01-BM-PC021</t>
  </si>
  <si>
    <t>YS01-BM-PC036</t>
  </si>
  <si>
    <t>YS01-BM-PC021-10</t>
  </si>
  <si>
    <t>Rr shock &amp; spring in one unit (trimming vehicle body is required); Front upper mounts being offset</t>
  </si>
  <si>
    <t>YS01-BM-PC037</t>
  </si>
  <si>
    <t>Rr shock &amp; spring separate; ◎</t>
  </si>
  <si>
    <t>YS01-BM-PC022</t>
  </si>
  <si>
    <t>Rr shock &amp; spring in one unit; ◎</t>
  </si>
  <si>
    <t>YS01-BM-PC040</t>
  </si>
  <si>
    <t>YS01-BM-PC023</t>
  </si>
  <si>
    <t>YS01-BM-PC041</t>
  </si>
  <si>
    <t>YS01-BM-PC024</t>
  </si>
  <si>
    <t>YS01-BM-PC042</t>
  </si>
  <si>
    <t>M3 / M4</t>
  </si>
  <si>
    <t>F80 / F82</t>
  </si>
  <si>
    <t>3 bolts on front upper mount; Rr shock &amp; spring in one unit
Incl. Adjustable Front Endlinks</t>
  </si>
  <si>
    <t>YS01-BM-PC038</t>
  </si>
  <si>
    <t>5 bolts on front upper mount; Rr shock &amp; spring in one unit
Incl. Adjustable Front Endlinks</t>
  </si>
  <si>
    <t>YS01-BM-PC039</t>
  </si>
  <si>
    <t>except self leveling suspension and wagon model; ◎</t>
  </si>
  <si>
    <t>YS01-BM-PC025</t>
  </si>
  <si>
    <t>YS01-BM-PC026</t>
  </si>
  <si>
    <t>E36 / E37</t>
  </si>
  <si>
    <t>coupe/roadster, non M-POWER; Rr shock &amp; spring in one unit; trimming of vehicle body may be reqd</t>
  </si>
  <si>
    <t>YS01-BM-PC027</t>
  </si>
  <si>
    <t>M coupe/M roadster; Rr shock &amp; spring in one unit; trimming of vehicle body may be reqd</t>
  </si>
  <si>
    <t>YS01-BM-PC028</t>
  </si>
  <si>
    <t>coupe/roadster, non M-POWER</t>
  </si>
  <si>
    <t>YS01-BM-PC029</t>
  </si>
  <si>
    <t>M coupe/M roadster; check for availability</t>
  </si>
  <si>
    <t>YS01-BM-PC030</t>
  </si>
  <si>
    <t>Standard Mounting</t>
  </si>
  <si>
    <t>YS01-CV-PC001</t>
  </si>
  <si>
    <t>Front heim joint / front pillowball lower mount upgrade</t>
  </si>
  <si>
    <t>YS01-CV-PC001-UP</t>
  </si>
  <si>
    <t>Heim</t>
  </si>
  <si>
    <t>13-Up</t>
  </si>
  <si>
    <t>GENESIS (ROHENS)</t>
  </si>
  <si>
    <t>YS01-HY-PC005</t>
  </si>
  <si>
    <t>YS01-HY-PC006</t>
  </si>
  <si>
    <t>Coupe; Rr shock &amp; spring in one unit</t>
  </si>
  <si>
    <t>YS01-IN-PC002</t>
  </si>
  <si>
    <t>Sedan, 2wd; Rr shock &amp; spring in one unit</t>
  </si>
  <si>
    <t>YS01-IN-PC003</t>
  </si>
  <si>
    <t>YS01-IN-PC004</t>
  </si>
  <si>
    <t>G37 COUPE / SEDAN</t>
  </si>
  <si>
    <t>Coupe; 2wd; Rr shock &amp; spring in one unit</t>
  </si>
  <si>
    <t>YS01-IN-PC005</t>
  </si>
  <si>
    <t>YS01-LX-PC009</t>
  </si>
  <si>
    <t>YS01-MZ-PC005</t>
  </si>
  <si>
    <t>YS01-MZ-PC006</t>
  </si>
  <si>
    <t>YS01-MZ-PC007</t>
  </si>
  <si>
    <t>YS01-MZ-PC008</t>
  </si>
  <si>
    <t>YS01-MZ-PC015</t>
  </si>
  <si>
    <t>YS01-MZ-PC008-10</t>
  </si>
  <si>
    <t>YS01-MZ-PC012</t>
  </si>
  <si>
    <t>YS01-MZ-PC013</t>
  </si>
  <si>
    <t>YS01-MZ-PC014</t>
  </si>
  <si>
    <t>YS01-NS-PC001</t>
  </si>
  <si>
    <t>YS01-NS-PC002</t>
  </si>
  <si>
    <t>except convertible; Rr shock &amp; spring in one unit</t>
  </si>
  <si>
    <t>YS01-NS-PC003</t>
  </si>
  <si>
    <t>YS01-NS-PC005</t>
  </si>
  <si>
    <t>YS01-NS-PC006</t>
  </si>
  <si>
    <t>YS01-NS-PC007</t>
  </si>
  <si>
    <t>240SX / SILVIA</t>
  </si>
  <si>
    <t>YS01-NS-PC019</t>
  </si>
  <si>
    <t>YS01-NS-PC020</t>
  </si>
  <si>
    <t>YS01-NS-PC021</t>
  </si>
  <si>
    <t>YS01-NS-PC022</t>
  </si>
  <si>
    <t>YS01-NS-PC023</t>
  </si>
  <si>
    <t>YS01-NS-PC024</t>
  </si>
  <si>
    <t>YS01-NS-PC025</t>
  </si>
  <si>
    <t>YS01-NS-PC026</t>
  </si>
  <si>
    <t>YS01-NS-PC026-10</t>
  </si>
  <si>
    <t>YS01-NS-PC027</t>
  </si>
  <si>
    <t>YS01-NS-PC028</t>
  </si>
  <si>
    <t>YS01-SC-PC001</t>
  </si>
  <si>
    <t>YS01-SB-PC001-1</t>
  </si>
  <si>
    <t>YS01-TY-PC001</t>
  </si>
  <si>
    <t>JZX100</t>
  </si>
  <si>
    <t>YS01-TY-PC003</t>
  </si>
  <si>
    <t>89-91</t>
  </si>
  <si>
    <t>AE92</t>
  </si>
  <si>
    <t>YS01-TY-PC004</t>
  </si>
  <si>
    <t>FT86(GT86)</t>
  </si>
  <si>
    <t>YS01-TY-PC013-10</t>
  </si>
  <si>
    <t>YS01-TY-PC014</t>
  </si>
  <si>
    <t>YS01-TY-PC036</t>
  </si>
  <si>
    <t>YS01-TY-PC019</t>
  </si>
  <si>
    <t>YS01-TY-PC020</t>
  </si>
  <si>
    <t>GR Supra; Warning light may appear on dash if EDC cancellation kit is not installed
Incl. Adjustable Front Endlinks</t>
  </si>
  <si>
    <t>● For Dynamic Pro Sport suspension sets, either pillow ball upper mount (without camber plate) or aluminum upper mount is available for Double-A Arm strut. Customers can choose what they need at their decision. The standard setup is aluminum upper mount if customers do not specify when placing an order. 
An additional cost will be incurred for choosing P/U [pillow ball upper mount (without camber plate)]－US$25 per Front or Rear upper mounts; US$40 per set for Front &amp; Rear upper mounts. Only available if noted as an option.</t>
  </si>
  <si>
    <t>● With a Premium Competition kit, the vehicle ride height can be lowered approx. 0.5"-2.5" or more from factory ride height (varies per application). Lowest setting typically offers top of tire to fender flush (Based on OEM Wheel Specs)</t>
  </si>
  <si>
    <t>● For PREMIUM COMPETITION suspension set, either pillow ball upper mount (without camber plate) or aluminum upper mount is available for Double-A Arm strut. Our customers can choose what they need at their decision. The standard setup is aluminum upper mount if customers do not specify when placing an order with us.</t>
  </si>
  <si>
    <t>● All Premium Competition Coilovers are special order. No returns or cancellations will be accepted unless the incorrect product was shipped by YSR USA. Shipping is non-refundable.</t>
  </si>
  <si>
    <t>Super Low Coilover Kits - Dealer Price MAP - 18%</t>
  </si>
  <si>
    <t>● A/U: Aluminum Upper Mount w/out pillow ball ● P/U: Aluminum Pillow Ball Upper Mount ( * with camber plate)● S/U: Steel Pillow Ball Upper Mount ( * with camber plate)● S/U(#): Steel Upper Mountw/out pillow ball● OEM: Stock Upper Mount● R/U: Rubber Upper Mount</t>
  </si>
  <si>
    <t>not available for a vehicle equipped with EDC; ●</t>
  </si>
  <si>
    <t>YS01-BM-SPL001</t>
  </si>
  <si>
    <t>strut dia. 45mm, Rr shock &amp; spring in one unit (welding required for installation),
 (trimming vehicle body is required)</t>
  </si>
  <si>
    <t>YS01-BM-SPL002</t>
  </si>
  <si>
    <t>YS01-BM-SPL003</t>
  </si>
  <si>
    <t>YS01-BM-SPL005</t>
  </si>
  <si>
    <t>sedan; 2WD; ◎</t>
  </si>
  <si>
    <t>YS01-BM-SPL012</t>
  </si>
  <si>
    <t>coupe; 2WD; ◎</t>
  </si>
  <si>
    <t>YS01-BM-SPL011</t>
  </si>
  <si>
    <t>3 bolts on front upper mount; EDC equipped models may need canceller to prevent dash light; incl. M Sport model; ●</t>
  </si>
  <si>
    <t>YS01-BM-SPL013</t>
  </si>
  <si>
    <t>5 bolts on front upper mount; EDC equipped models may need canceller to prevent dash light; incl. M Sport model; ●</t>
  </si>
  <si>
    <t>YS01-BM-SPL006</t>
  </si>
  <si>
    <t>YS01-BM-SPL016</t>
  </si>
  <si>
    <t>YS01-BM-SPL017</t>
  </si>
  <si>
    <t>YS01-BM-SPL007</t>
  </si>
  <si>
    <t>YS01-BM-SPL009</t>
  </si>
  <si>
    <t>YS01-BM-SPL010</t>
  </si>
  <si>
    <t>2dr; Rr shock &amp; spring in one unit</t>
  </si>
  <si>
    <t>YS01-IN-SPL001</t>
  </si>
  <si>
    <t>4dr, except 4wd;Rr shock &amp; spring in one unit</t>
  </si>
  <si>
    <t>YS01-IN-SPL002</t>
  </si>
  <si>
    <t>4dr, except 4wd; Rr shock &amp; spring in one unit</t>
  </si>
  <si>
    <t>YS01-IN-SPL003</t>
  </si>
  <si>
    <t>2dr; Rr shock &amp; spring in one unit; except 4wd</t>
  </si>
  <si>
    <t>YS01-IN-SPL004</t>
  </si>
  <si>
    <t>YS01-LX-SPL011</t>
  </si>
  <si>
    <t>YS01-LX-SPL016</t>
  </si>
  <si>
    <t>YS01-LX-SPL017</t>
  </si>
  <si>
    <t>YS01-MZ-SPL007</t>
  </si>
  <si>
    <t>except NB8B</t>
  </si>
  <si>
    <t>YS01-MZ-SPL008</t>
  </si>
  <si>
    <t>YS01-MZ-SPL005</t>
  </si>
  <si>
    <t>YS01-MZ-SPL006</t>
  </si>
  <si>
    <t>YS01-NS-SPL001</t>
  </si>
  <si>
    <t>YS01-NS-SPL002</t>
  </si>
  <si>
    <t>YS01-NS-SPL003</t>
  </si>
  <si>
    <t>YS01-NS-SPL004</t>
  </si>
  <si>
    <t>YS01-NS-SPL005</t>
  </si>
  <si>
    <t>YS01-NS-SPL006</t>
  </si>
  <si>
    <t>YS01-NS-SPL007</t>
  </si>
  <si>
    <t>YS01-NS-SPL008</t>
  </si>
  <si>
    <t>YS01-NS-SPL009</t>
  </si>
  <si>
    <t>YS01-NS-SPL010</t>
  </si>
  <si>
    <t>YS01-NS-SPL011</t>
  </si>
  <si>
    <t>YS01-NS-SPL012</t>
  </si>
  <si>
    <t>YS01-NS-SPL013</t>
  </si>
  <si>
    <t>YS01-NS-SPL014</t>
  </si>
  <si>
    <t>YS01-NS-SPL015</t>
  </si>
  <si>
    <t>YS01-NS-SPL016</t>
  </si>
  <si>
    <t>YS01-SB-SPL001</t>
  </si>
  <si>
    <t>YS01-TY-SPL001</t>
  </si>
  <si>
    <t>YS01-TY-SPL013</t>
  </si>
  <si>
    <t>YS01-TY-SPL014</t>
  </si>
  <si>
    <t>YS01-TY-SPL025</t>
  </si>
  <si>
    <t>MA70</t>
  </si>
  <si>
    <t>YS01-TY-SPL030</t>
  </si>
  <si>
    <t>JZA80</t>
  </si>
  <si>
    <t>YS01-TY-SPL031</t>
  </si>
  <si>
    <t>GR Supra; Warning light may appear on dash if an EDC cancellation kit is not installed
Incl. Adjustable Front Endlinks</t>
  </si>
  <si>
    <t>YS01-TY-SPL039</t>
  </si>
  <si>
    <t xml:space="preserve">● With a Super Low kit, the vehicle ride height can be lowered approx. 3"-5.5" from factory ride height (varies per application). </t>
  </si>
  <si>
    <t>● All Super Low Coilovers are special order. No returns or cancellations will be accepted unless the incorrect product was shipped by YSR USA.</t>
  </si>
  <si>
    <t xml:space="preserve"> </t>
  </si>
  <si>
    <t>Inverted Pro Street Series Coilover Kits - 1 Way  - Dealer Price MAP - 20%</t>
  </si>
  <si>
    <t>● A/U: Aluminum Upper Mount● P/U: Aluminum Pillow Ball Upper Mount ( * with camber plate)● S/U: Steel Pillow Ball Upper Mount ( * with camber plate)● S/U(#): Steel Upper Mount only w/out pillow ball &amp; camber plate● OEM: Stock Upper Mount● R/U: Rubber Upper Mount</t>
  </si>
  <si>
    <t>▲: standard strut design  ★: inverted strut design (shock body construction with an outer sleeve)  ●: rear sustech upside-down strut design</t>
  </si>
  <si>
    <t>Strut Type</t>
  </si>
  <si>
    <t>▲</t>
  </si>
  <si>
    <t>R/U or P/U*</t>
  </si>
  <si>
    <t>●</t>
  </si>
  <si>
    <t>hatchback (3-door); aftermarket wheel or wheel spacer may be required</t>
  </si>
  <si>
    <t>YS01-BM-DPS001-i</t>
  </si>
  <si>
    <t>coupe;aftermarket wheel or wheel spacer may be required</t>
  </si>
  <si>
    <t>YS01-BM-DPS002-i</t>
  </si>
  <si>
    <t>hatchback (5-door);aftermarket wheel or wheel spacer may be required</t>
  </si>
  <si>
    <t>YS01-BM-DPS003-i</t>
  </si>
  <si>
    <t>convertible;aftermarket wheel or wheel spacer may be required</t>
  </si>
  <si>
    <t>YS01-BM-DPS004-i</t>
  </si>
  <si>
    <t>not available for a vehicle equipped with EDC; 2wd; 3 bolts on front upper mount</t>
  </si>
  <si>
    <t>YS01-BM-DPS004-10-i</t>
  </si>
  <si>
    <t>not available for a vehicle equipped with EDC; 2wd; 5 bolts on front upper mount</t>
  </si>
  <si>
    <t>YS01-BM-DPS099-i</t>
  </si>
  <si>
    <t>YS01-BM-DPS037-i</t>
  </si>
  <si>
    <t>75-83</t>
  </si>
  <si>
    <t>YS01-BM-DPS029-i</t>
  </si>
  <si>
    <t>YS01-BM-DPS029-10-i</t>
  </si>
  <si>
    <t>YS01-BM-DPS005-i</t>
  </si>
  <si>
    <t>YS01-BM-DPS006-10-i</t>
  </si>
  <si>
    <t>YS01-BM-DPS006-i</t>
  </si>
  <si>
    <t>YS01-BM-DPS006-11-i</t>
  </si>
  <si>
    <t>YS01-BM-DPS007-i</t>
  </si>
  <si>
    <t>YS01-BM-DPS007-11-i</t>
  </si>
  <si>
    <t>YS01-BM-DPS007-10-i</t>
  </si>
  <si>
    <t>YS01-BM-DPS008-i</t>
  </si>
  <si>
    <t>YS01-BM-DPS008-10-i</t>
  </si>
  <si>
    <t>YS01-BM-DPS009-i</t>
  </si>
  <si>
    <t>YS01-BM-DPS010-i</t>
  </si>
  <si>
    <t>YS01-BM-DPS011-i</t>
  </si>
  <si>
    <t>YS01-BM-DPS012-i</t>
  </si>
  <si>
    <t>3 bolts on front upper mount; vehicles equipped with EDC need cancellation kit to prevent warning light; incl. M Sport model</t>
  </si>
  <si>
    <t>YS01-BM-DPS012-10-i</t>
  </si>
  <si>
    <t>5 bolts on front upper mount; vehicles equipped with EDC need cancellation kit to prevent warning light; incl. M Sport model</t>
  </si>
  <si>
    <t>YS01-BM-DPS070-i</t>
  </si>
  <si>
    <t>3 bolts on front upper mount; vehicles equipped with EDC need cancellation kit to prevent warning light;</t>
  </si>
  <si>
    <t>YS01-BM-DPS035-i</t>
  </si>
  <si>
    <t>5 bolts on front upper mount; vehicles equipped with EDC need cancellation kit to prevent warning light;</t>
  </si>
  <si>
    <t>coupe; vehicles equipped with EDC need cancellation kit to prevent warning light; 3 bolts on front upper mount</t>
  </si>
  <si>
    <t>YS01-BM-DPS034-i</t>
  </si>
  <si>
    <t>coupe; vehicles equipped with EDC need cancellation kit to prevent warning light; 5 bolts on front upper mount</t>
  </si>
  <si>
    <t>YS01-BM-DPS051-i</t>
  </si>
  <si>
    <t>YS01-BM-DPS030-i</t>
  </si>
  <si>
    <t>YS01-BM-DPS013-i</t>
  </si>
  <si>
    <t>YS01-BM-DPS015-i</t>
  </si>
  <si>
    <t>YS01-BM-DPS016-i</t>
  </si>
  <si>
    <t>M135i</t>
  </si>
  <si>
    <t>not available for a vehicle equipped with EDC; aftermarket wheel or wheel spacer may be required</t>
  </si>
  <si>
    <t>YS01-BM-DPS004-11-i</t>
  </si>
  <si>
    <t>YS01-BM-DPS017-i</t>
  </si>
  <si>
    <t>YS01-BM-DPS017-10-i</t>
  </si>
  <si>
    <t>YS01-BM-DPS018-i</t>
  </si>
  <si>
    <t>YS01-BM-DPS047-i</t>
  </si>
  <si>
    <t>YS01-BM-DPS018-10-i</t>
  </si>
  <si>
    <t>YS01-BM-DPS048-i</t>
  </si>
  <si>
    <t>YS01-BM-DPS019-i</t>
  </si>
  <si>
    <t>YS01-BM-DPS049-i</t>
  </si>
  <si>
    <t>YS01-BM-DPS019-10-i</t>
  </si>
  <si>
    <t>YS01-BM-DPS050-i</t>
  </si>
  <si>
    <t>YS01-BM-DPS020-i</t>
  </si>
  <si>
    <t>YS01-BM-DPS021-i</t>
  </si>
  <si>
    <t>YS01-BM-DPS114-i</t>
  </si>
  <si>
    <t>YS01-BM-DPS022-i</t>
  </si>
  <si>
    <t>YS01-BM-DPS036-i</t>
  </si>
  <si>
    <t>YS01-BM-DPS052-i</t>
  </si>
  <si>
    <t>YS01-BM-DPS044-i</t>
  </si>
  <si>
    <t>YS01-BM-DPS023-i</t>
  </si>
  <si>
    <t>YS01-BM-DPS024-i</t>
  </si>
  <si>
    <t>YS01-BM-DPS025-i</t>
  </si>
  <si>
    <t>YS01-BM-DPS026-i</t>
  </si>
  <si>
    <t>YS01-BM-DPS031-i</t>
  </si>
  <si>
    <t>YS01-BM-DPS028-i</t>
  </si>
  <si>
    <t>Excl Cobra Models</t>
  </si>
  <si>
    <t>YS01-FD-DPS004-10-i</t>
  </si>
  <si>
    <t>YS01-FD-DPS004-11-i</t>
  </si>
  <si>
    <t>YS01-FD-DPS015-i</t>
  </si>
  <si>
    <t>YS01-FD-DPS016-i</t>
  </si>
  <si>
    <t>YS01-HY-DPS005-i</t>
  </si>
  <si>
    <t>YS01-HY-DPS006-i</t>
  </si>
  <si>
    <t>GENESIS(facelift)</t>
  </si>
  <si>
    <t>2.0T, coupe</t>
  </si>
  <si>
    <t>YS01-HY-DPS011-i</t>
  </si>
  <si>
    <t>3.8, coupe</t>
  </si>
  <si>
    <t>YS01-HY-DPS012-i</t>
  </si>
  <si>
    <t>YS01-MZ-DPS018-i</t>
  </si>
  <si>
    <t>YS01-NS-DPS006-i</t>
  </si>
  <si>
    <t>YS01-NS-DPS007-i</t>
  </si>
  <si>
    <t>YS01-NS-DPS008-i</t>
  </si>
  <si>
    <t>YS01-NS-DPS022-i</t>
  </si>
  <si>
    <t>YS01-NS-DPS023-i</t>
  </si>
  <si>
    <t>YS01-NS-DPS024-i</t>
  </si>
  <si>
    <t>YS01-SC-DPS001-1-i</t>
  </si>
  <si>
    <t>YS01-SB-DPS001-1-i</t>
  </si>
  <si>
    <t>YS01-SB-DPS033-i</t>
  </si>
  <si>
    <t>AE91 / AE92</t>
  </si>
  <si>
    <t>YS01-TY-DPS009-i</t>
  </si>
  <si>
    <t>YS01-TY-DPS019-10-i</t>
  </si>
  <si>
    <t>YS01-TY-DPS074-i</t>
  </si>
  <si>
    <t>YS01-TY-DPS021-i</t>
  </si>
  <si>
    <t>A90 / A91</t>
  </si>
  <si>
    <t>GR Supra; Warning light may appear on dash if EDC cancellation kit is not equipped</t>
  </si>
  <si>
    <t>YS01-TY-DPS061-i</t>
  </si>
  <si>
    <t>● Inverted Pro Street Coilovers are 1 way, 33 level damping adjustable (Rebound and Compression simultaneously)</t>
  </si>
  <si>
    <t>● All applications listed here are only available for 2wd model unless specified otherwise in the listing.</t>
  </si>
  <si>
    <t>● All Inverted Pro Street Coilovers are special order. No returns or cancellations will be accepted unless the incorrect product was shipped by YSR USA.</t>
  </si>
  <si>
    <t>Inverted Premium Comp Series Coilover Kits - 1 Way  - Dealer Price MAP - 20%</t>
  </si>
  <si>
    <t>YS01-BM-PC001-i</t>
  </si>
  <si>
    <t>YS01-BM-PC002-i</t>
  </si>
  <si>
    <t>YS01-BM-PC003-i</t>
  </si>
  <si>
    <t>YS01-BM-PC004-i</t>
  </si>
  <si>
    <t>YS01-BM-PC031-i</t>
  </si>
  <si>
    <t>YS01-BM-PC032-i</t>
  </si>
  <si>
    <t>YS01-BM-PC009-11-i</t>
  </si>
  <si>
    <t>YS01-BM-PC010-10-i</t>
  </si>
  <si>
    <t>YS01-BM-PC011-i</t>
  </si>
  <si>
    <t>YS01-BM-PC012-i</t>
  </si>
  <si>
    <t>YS01-BM-PC013-i</t>
  </si>
  <si>
    <t>YS01-BM-PC014-i</t>
  </si>
  <si>
    <t>YS01-BM-PC015-i</t>
  </si>
  <si>
    <t>YS01-BM-PC017-i</t>
  </si>
  <si>
    <t>YS01-BM-PC018-i</t>
  </si>
  <si>
    <t>YS01-BM-PC019-10-i</t>
  </si>
  <si>
    <t>YS01-BM-PC020-10-i</t>
  </si>
  <si>
    <t>YS01-BM-PC035-i</t>
  </si>
  <si>
    <t>YS01-BM-PC021-10-i</t>
  </si>
  <si>
    <t>Rr shock &amp; spring in one unit (trimming vehicle body is required); 
Front upper mounts being offset</t>
  </si>
  <si>
    <t>YS01-BM-PC037-i</t>
  </si>
  <si>
    <t>YS01-BM-PC022-i</t>
  </si>
  <si>
    <t>YS01-BM-PC023-i</t>
  </si>
  <si>
    <t>YS01-BM-PC024-i</t>
  </si>
  <si>
    <t>3 bolts on front upper mount; Rr shock &amp; spring in one unit</t>
  </si>
  <si>
    <t>YS01-BM-PC038-i</t>
  </si>
  <si>
    <t>5 bolts on front upper mount; Rr shock &amp; spring in one unit</t>
  </si>
  <si>
    <t>YS01-BM-PC039-i</t>
  </si>
  <si>
    <t>YS01-BM-PC025-i</t>
  </si>
  <si>
    <t>YS01-BM-PC026-i</t>
  </si>
  <si>
    <t>coupe/roadster, non M-POWER; Rr shock &amp; spring in one unit; 
trimming of vehicle body may be reqd</t>
  </si>
  <si>
    <t>YS01-BM-PC027-i</t>
  </si>
  <si>
    <t>M coupe/M roadster; Rr shock &amp; spring in one unit; 
trimming of vehicle body may be reqd</t>
  </si>
  <si>
    <t>YS01-BM-PC028-i</t>
  </si>
  <si>
    <t>YS01-BM-PC029-i</t>
  </si>
  <si>
    <t>YS01-BM-PC030-i</t>
  </si>
  <si>
    <t>YS01-HY-PC005-i</t>
  </si>
  <si>
    <t>YS01-HY-PC006-i</t>
  </si>
  <si>
    <t>YS01-MZ-PC012-i</t>
  </si>
  <si>
    <t>YS01-NS-PC005-i</t>
  </si>
  <si>
    <t>YS01-NS-PC006-i</t>
  </si>
  <si>
    <t>YS01-NS-PC007-i</t>
  </si>
  <si>
    <t>YS01-NS-PC019-i</t>
  </si>
  <si>
    <t>YS01-NS-PC020-i</t>
  </si>
  <si>
    <t>YS01-NS-PC021-i</t>
  </si>
  <si>
    <t>YS01-SC-PC001-i</t>
  </si>
  <si>
    <t>YS01-SB-PC001-1-i</t>
  </si>
  <si>
    <t>YS01-TY-PC004-i</t>
  </si>
  <si>
    <t>YS01-TY-PC013-10-i</t>
  </si>
  <si>
    <t>2020+</t>
  </si>
  <si>
    <t>YS01-TY-PC036-i</t>
  </si>
  <si>
    <t>● Inverted Premium Comp Coilovers are 1 way, 33 level damping adjustable (Rebound and Compression simultaneously)</t>
  </si>
  <si>
    <t xml:space="preserve">● Inverted Premium Comp coilovers allow the vehicle ride height to be lowered approx. 0.5"-2" or more from factory ride height (varies per application). </t>
  </si>
  <si>
    <t>● All Inverted Premium Comp Coilovers are special order. No returns or cancellations will be accepted unless the incorrect product was shipped by YSR USA.</t>
  </si>
  <si>
    <t>Dynamic Pro Drift Series Coilover Kits - 1 Way - Dealer Price MAP - 20%</t>
  </si>
  <si>
    <t>YS01-BM-DPD025</t>
  </si>
  <si>
    <t>YS01-BM-DPD026</t>
  </si>
  <si>
    <t>YS01-BM-DPD027</t>
  </si>
  <si>
    <t>YS01-BM-DPD001</t>
  </si>
  <si>
    <t>strut dia. 45mm (welding required); Rr shock &amp; spring in one unit,
(trimming vehicle body is required)</t>
  </si>
  <si>
    <t>YS01-BM-DPD001-10</t>
  </si>
  <si>
    <t>strut dia. 51mm (welding required); Rr shock &amp; spring in one unit,
(trimming vehicle body is required)</t>
  </si>
  <si>
    <t>YS01-BM-DPD001-11</t>
  </si>
  <si>
    <t>YS01-BM-DPD002</t>
  </si>
  <si>
    <t>YS01-BM-DPD017</t>
  </si>
  <si>
    <t>YS01-BM-DPD006</t>
  </si>
  <si>
    <t>YS01-BM-DPD003</t>
  </si>
  <si>
    <t>YS01-BM-DPD010</t>
  </si>
  <si>
    <t>coupe; 2WD;Divorced Rear Shock &amp; Spring; ◎</t>
  </si>
  <si>
    <t>YS01-BM-DPD011</t>
  </si>
  <si>
    <t>coupe; 2WD;Rear Shock &amp; Spring Combined (True Coilover); ◎</t>
  </si>
  <si>
    <t>YS01-BM-DPD028</t>
  </si>
  <si>
    <t>YS01-BM-DPD012</t>
  </si>
  <si>
    <t>YS01-BM-DPD003-11</t>
  </si>
  <si>
    <t>88-90</t>
  </si>
  <si>
    <t>YS01-BM-DPD003-12</t>
  </si>
  <si>
    <t>YS01-BM-DPD004</t>
  </si>
  <si>
    <t>Rr shock &amp; spring in one unit; Offset Front Upper Mounts</t>
  </si>
  <si>
    <t>YS01-BM-DPD020</t>
  </si>
  <si>
    <t>YS01-BM-DPD007</t>
  </si>
  <si>
    <t>Rr shock &amp; spring in one unit (trimming vehicle body is required)
Offset Front Upper Mounts</t>
  </si>
  <si>
    <t>YS01-BM-DPD021</t>
  </si>
  <si>
    <t>YS01-BM-DPD013</t>
  </si>
  <si>
    <t>YS01-BM-DPD022</t>
  </si>
  <si>
    <t>YS01-BM-DPD008</t>
  </si>
  <si>
    <t>YS01-BM-DPD023</t>
  </si>
  <si>
    <t>YS01-BM-DPD009</t>
  </si>
  <si>
    <t>YS01-BM-DPD024</t>
  </si>
  <si>
    <t>YS01-BM-DPD005</t>
  </si>
  <si>
    <t>YS01-BM-DPD014</t>
  </si>
  <si>
    <t>YS01-BM-DPD015</t>
  </si>
  <si>
    <t>YS01-BM-DPD016</t>
  </si>
  <si>
    <t>YS01-CV-DPD005</t>
  </si>
  <si>
    <t>*2-way / 3-way Available</t>
  </si>
  <si>
    <t>*w/ Heim Uppers &amp; Pillowball Lowers</t>
  </si>
  <si>
    <t>YS01-CV-DPD005-HEIM</t>
  </si>
  <si>
    <t>HEIM</t>
  </si>
  <si>
    <t>YS01-FD-DPD002</t>
  </si>
  <si>
    <t>YS01-FD-DPD001</t>
  </si>
  <si>
    <t>Rear Shock &amp; Spring Divorced; Not available for vehicles equipped
with Magneride; Does not fit GT350 / GT500</t>
  </si>
  <si>
    <t>YS01-FD-DPD003</t>
  </si>
  <si>
    <t>YS01-HD-DPD001</t>
  </si>
  <si>
    <t>YS01-HY-DPD001</t>
  </si>
  <si>
    <t>YS01-HY-DPD002</t>
  </si>
  <si>
    <t>YS01-IN-DPD001</t>
  </si>
  <si>
    <t>2dr, except 4wd; Rr shock &amp; spring in one unit</t>
  </si>
  <si>
    <t>YS01-IN-DPD002</t>
  </si>
  <si>
    <t>YS01-LX-DPD001</t>
  </si>
  <si>
    <t>YS01-LX-DPD002</t>
  </si>
  <si>
    <t>YS01-LX-DPD003</t>
  </si>
  <si>
    <t>YS01-LX-DPD004</t>
  </si>
  <si>
    <t>YS01-LX-DPD005</t>
  </si>
  <si>
    <t>YS01-LX-DPD006</t>
  </si>
  <si>
    <t>YS01-LX-DPD007</t>
  </si>
  <si>
    <t>YS01-LX-DPD008</t>
  </si>
  <si>
    <t>YS01-LX-DPD009</t>
  </si>
  <si>
    <t>YS01-LX-DPD010</t>
  </si>
  <si>
    <t>YS01-LX-DPD011</t>
  </si>
  <si>
    <t>YS01-MZ-DPD004</t>
  </si>
  <si>
    <t>YS01-MZ-DPD005</t>
  </si>
  <si>
    <t>YS01-MZ-DPD006</t>
  </si>
  <si>
    <t>YS01-MZ-DPD007</t>
  </si>
  <si>
    <t>YS01-MZ-DPD001</t>
  </si>
  <si>
    <t>YS01-MZ-DPD002</t>
  </si>
  <si>
    <t>YS01-MZ-DPD003</t>
  </si>
  <si>
    <t>YS01-NS-DPD001</t>
  </si>
  <si>
    <t>YS01-NS-DPD002</t>
  </si>
  <si>
    <t>YS01-NS-DPD003</t>
  </si>
  <si>
    <t>YS01-NS-DPD019</t>
  </si>
  <si>
    <t>YS01-NS-DPD004</t>
  </si>
  <si>
    <t>YS01-NS-DPD005</t>
  </si>
  <si>
    <t>YS01-NS-DPD006</t>
  </si>
  <si>
    <t>YS01-NS-DPD007</t>
  </si>
  <si>
    <t>YS01-NS-DPD008</t>
  </si>
  <si>
    <t>YS01-NS-DPD009</t>
  </si>
  <si>
    <t>YS01-NS-DPD010</t>
  </si>
  <si>
    <t>YS01-NS-DPD011</t>
  </si>
  <si>
    <t>YS01-NS-DPD011-10</t>
  </si>
  <si>
    <t>YS01-NS-DPD012</t>
  </si>
  <si>
    <t>YS01-NS-DPD013</t>
  </si>
  <si>
    <t>YS01-SC-DPD001</t>
  </si>
  <si>
    <t>YS01-SB-DPD017</t>
  </si>
  <si>
    <t>YS01-SB-DPD001</t>
  </si>
  <si>
    <t>YS01-TY-DPD001</t>
  </si>
  <si>
    <t>YS01-TY-DPD010</t>
  </si>
  <si>
    <t>YS01-TY-DPD002</t>
  </si>
  <si>
    <t>YS01-TY-DPD009</t>
  </si>
  <si>
    <t>YS01-TY-DPD007</t>
  </si>
  <si>
    <t>YS01-TY-DPD008</t>
  </si>
  <si>
    <t>● Dynamic Pro Drift Coilovers are 1 way, 33 level damping adjustable (Rebound and Compression simultaneously)</t>
  </si>
  <si>
    <t>● 2 &amp; 3 way damping adjustable (Rebound and Compression Independent) kits are available by custom order. Email wholesale@yellowspeedracingusa.com for pricing and availability</t>
  </si>
  <si>
    <t>● All Dynamic Pro Drift Coilovers are special order. No returns or cancellations will be accepted unless the incorrect product was shipped by YSR USA.</t>
  </si>
  <si>
    <t>Club Performance Coilover Kits - 2 Way &amp; 3 Way - Dealer Price MAP - 20%</t>
  </si>
  <si>
    <t>Body Style</t>
  </si>
  <si>
    <t>Note</t>
  </si>
  <si>
    <t>2-WAY</t>
  </si>
  <si>
    <t>3-WAY</t>
  </si>
  <si>
    <t>Retail</t>
  </si>
  <si>
    <t>YS01-BM-CP001</t>
  </si>
  <si>
    <t>YS01-BM-3WCP001</t>
  </si>
  <si>
    <t>YS01-BM-CP002</t>
  </si>
  <si>
    <t>YS01-BM-3WCP002</t>
  </si>
  <si>
    <t>YS01-BM-CP003</t>
  </si>
  <si>
    <t>YS01-BM-3WCP003</t>
  </si>
  <si>
    <t>YS01-BM-CP004</t>
  </si>
  <si>
    <t>YS01-BM-3WCP004</t>
  </si>
  <si>
    <t>YS01-BM-CP007</t>
  </si>
  <si>
    <t>YS01-BM-3WCP007</t>
  </si>
  <si>
    <t>YS01-BM-CP007-11</t>
  </si>
  <si>
    <t>YS01-BM-3WCP007-11</t>
  </si>
  <si>
    <t>YS01-BM-CP007-10</t>
  </si>
  <si>
    <t>YS01-BM-CP008</t>
  </si>
  <si>
    <t>YS01-BM-3WCP008</t>
  </si>
  <si>
    <t>YS01-BM-CP008-10</t>
  </si>
  <si>
    <t>YS01-BM-3WCP008-10</t>
  </si>
  <si>
    <t>YS01-BM-CP009</t>
  </si>
  <si>
    <t>YS01-BM-3WCP009</t>
  </si>
  <si>
    <t>YS01-BM-CP010</t>
  </si>
  <si>
    <t>YS01-BM-3WCP010</t>
  </si>
  <si>
    <t>YS01-BM-CP011</t>
  </si>
  <si>
    <t>YS01-BM-3WCP011</t>
  </si>
  <si>
    <t>YS01-BM-CP012</t>
  </si>
  <si>
    <t>YS01-BM-3WCP012</t>
  </si>
  <si>
    <t>5 bolts on front upper mount;EDC equipped models may need canceller to prevent dash light; 
incl. M Sport model</t>
  </si>
  <si>
    <t>YS01-BM-CP043</t>
  </si>
  <si>
    <t>YS01-BM-3WCP043</t>
  </si>
  <si>
    <t>3 bolts on front upper mount;EDC equipped models may need canceller to prevent dash light; 
incl. M Sport model</t>
  </si>
  <si>
    <t>YS01-BM-CP044</t>
  </si>
  <si>
    <t>YS01-BM-3WCP044</t>
  </si>
  <si>
    <t>YS01-BM-CP045</t>
  </si>
  <si>
    <t>YS01-BM-3WCP045</t>
  </si>
  <si>
    <t>YS01-BM-CP046</t>
  </si>
  <si>
    <t>YS01-BM-3WCP046</t>
  </si>
  <si>
    <t>YS01-BM-CP047</t>
  </si>
  <si>
    <t>YS01-BM-3WCP047</t>
  </si>
  <si>
    <t>YS01-BM-CP048</t>
  </si>
  <si>
    <t>YS01-BM-3WCP048</t>
  </si>
  <si>
    <t>YS01-BM-CP013</t>
  </si>
  <si>
    <t>YS01-BM-CP015</t>
  </si>
  <si>
    <t>YS01-BM-CP016</t>
  </si>
  <si>
    <t>YS01-BM-CP032</t>
  </si>
  <si>
    <t>YS01-BM-3WCP032</t>
  </si>
  <si>
    <t>YS01-BM-CP021</t>
  </si>
  <si>
    <t>YS01-BM-3WCP021</t>
  </si>
  <si>
    <t>YS01-BM-CP033</t>
  </si>
  <si>
    <t>YS01-BM-3WCP033</t>
  </si>
  <si>
    <t>YS01-BM-CP021-10</t>
  </si>
  <si>
    <t>YS01-BM-3WCP021-10</t>
  </si>
  <si>
    <t>YS01-BM-CP034</t>
  </si>
  <si>
    <t>YS01-BM-3WCP034</t>
  </si>
  <si>
    <t>YS01-BM-CP022</t>
  </si>
  <si>
    <t>YS01-BM-3WCP022</t>
  </si>
  <si>
    <t>YS01-BM-CP035</t>
  </si>
  <si>
    <t>YS01-BM-3WCP035</t>
  </si>
  <si>
    <t>YS01-BM-CP022-10</t>
  </si>
  <si>
    <t>YS01-BM-3WCP022-10</t>
  </si>
  <si>
    <t>Rr shock &amp; spring in one unit (trimming vehicle body is required); Front upper mounts offset</t>
  </si>
  <si>
    <t>YS01-BM-CP036</t>
  </si>
  <si>
    <t>YS01-BM-3WCP036</t>
  </si>
  <si>
    <t>YS01-BM-CP023</t>
  </si>
  <si>
    <t>YS01-BM-3WCP023</t>
  </si>
  <si>
    <t>YS01-BM-CP024</t>
  </si>
  <si>
    <t>YS01-BM-3WCP024</t>
  </si>
  <si>
    <t>YS01-BM-CP025</t>
  </si>
  <si>
    <t>YS01-BM-3WCP025</t>
  </si>
  <si>
    <t>YS01-BM-CP037</t>
  </si>
  <si>
    <t>YS01-BM-3WCP037</t>
  </si>
  <si>
    <t>YS01-BM-CP038</t>
  </si>
  <si>
    <t>YS01-BM-3WCP038</t>
  </si>
  <si>
    <t>YS01-BM-CP026</t>
  </si>
  <si>
    <t>YS01-BM-CP027</t>
  </si>
  <si>
    <t>YS01-BM-CP028</t>
  </si>
  <si>
    <t>YS01-BM-CP029</t>
  </si>
  <si>
    <t>YS01-BM-CP030</t>
  </si>
  <si>
    <t>YS01-BM-CP031</t>
  </si>
  <si>
    <t>YS01-HY-CP001</t>
  </si>
  <si>
    <t>YS01-HY-CP002</t>
  </si>
  <si>
    <t>YS01-LX-CP004</t>
  </si>
  <si>
    <t>YS01-LX-3WCP004</t>
  </si>
  <si>
    <t>YS01-LX-CP001</t>
  </si>
  <si>
    <t>YS01-LX-3WCP001</t>
  </si>
  <si>
    <t>YS01-LX-CP002</t>
  </si>
  <si>
    <t>YS01-LX-3WCP002</t>
  </si>
  <si>
    <t>YS01-MZ-CP003</t>
  </si>
  <si>
    <t>YS01-MZ-CP004</t>
  </si>
  <si>
    <t>YS01-MZ-CP005</t>
  </si>
  <si>
    <t>YS01-NS-CP007</t>
  </si>
  <si>
    <t>YS01-NS-3WCP007</t>
  </si>
  <si>
    <t>YS01-NS-CP001</t>
  </si>
  <si>
    <t>YS01-NS-3WCP001</t>
  </si>
  <si>
    <t>YS01-NS-CP009</t>
  </si>
  <si>
    <t>YS01-NS-3WCP009</t>
  </si>
  <si>
    <t>YS01-NS-CP008</t>
  </si>
  <si>
    <t>YS01-NS-3WCP008</t>
  </si>
  <si>
    <t>YS01-NS-CP002</t>
  </si>
  <si>
    <t>YS01-NS-3WCP002</t>
  </si>
  <si>
    <t>YS01-NS-CP003</t>
  </si>
  <si>
    <t>YS01-NS-3WCP003</t>
  </si>
  <si>
    <t>YS01-NS-CP004</t>
  </si>
  <si>
    <t>YS01-NS-3WCP004</t>
  </si>
  <si>
    <t>YS01-NS-CP005</t>
  </si>
  <si>
    <t>YS01-NS-3WCP005</t>
  </si>
  <si>
    <t>YS01-NS-CP006</t>
  </si>
  <si>
    <t>YS01-NS-3WCP006</t>
  </si>
  <si>
    <t>YS01-SC-CP001</t>
  </si>
  <si>
    <t>YS01-SC-3WCP001</t>
  </si>
  <si>
    <t>YS01-SB-CP001</t>
  </si>
  <si>
    <t>YS01-SB-3WCP001</t>
  </si>
  <si>
    <t>YS01-SB-CP022</t>
  </si>
  <si>
    <t>YS01-TY-CP003</t>
  </si>
  <si>
    <t>YS01-TY-3WCP003</t>
  </si>
  <si>
    <t>YS01-TY-CP001</t>
  </si>
  <si>
    <t>YS01-TY-3WCP001</t>
  </si>
  <si>
    <t>YS01-TY-CP002</t>
  </si>
  <si>
    <t>YS01-TY-3WCP002</t>
  </si>
  <si>
    <t>GR Supra; Warning light may appear on dash if EDC cancellation kit is not installed
Includes Front Dry-Break Connections</t>
  </si>
  <si>
    <t>YS01-TY-CP012</t>
  </si>
  <si>
    <t>YS01-TY-3WCP012</t>
  </si>
  <si>
    <t>● With a Club Performance Coilover kit, the vehicle ride height can be lowered approx. 0.5"-2.5" or more from factory ride height (varies per application). Lowest setting typically offers top of tire to fender flush (Based on OEM Wheel Specs)</t>
  </si>
  <si>
    <t>● 2 Way Coilover Kits allow for independent adjustment of rebound and compression damping settings. 3 Way Coilover Kits allow for independent adjustment of Rebound and Compression Damping, PLUS High Speed &amp; Low Speed Compression settings</t>
  </si>
  <si>
    <t>● All Club Performance Coilovers are special order. No returns or cancellations will be accepted unless the incorrect product was shipped by YSR USA.</t>
  </si>
  <si>
    <t>Pro Plus Racing Coilover Kits - 2 Way &amp; 3 Way - Dealer Price MAP - 20%</t>
  </si>
  <si>
    <t>YS01-BM-PPR001</t>
  </si>
  <si>
    <t>YS01-BM-3WPPR001</t>
  </si>
  <si>
    <t>YS01-BM-PPR002</t>
  </si>
  <si>
    <t>YS01-BM-3WPPR002</t>
  </si>
  <si>
    <t>YS01-BM-PPR003</t>
  </si>
  <si>
    <t>YS01-BM-3WPPR003</t>
  </si>
  <si>
    <t>YS01-BM-PPR004</t>
  </si>
  <si>
    <t>YS01-BM-3WPPR004</t>
  </si>
  <si>
    <t>YS01-BM-PPR007</t>
  </si>
  <si>
    <t>YS01-BM-3WPPR007</t>
  </si>
  <si>
    <t>YS01-BM-PPR007-11</t>
  </si>
  <si>
    <t>YS01-BM-3WPPR007-11</t>
  </si>
  <si>
    <t>YS01-BM-PPR008</t>
  </si>
  <si>
    <t>YS01-BM-3WPPR008</t>
  </si>
  <si>
    <t>YS01-BM-PPR008-10</t>
  </si>
  <si>
    <t>YS01-BM-3WPPR008-10</t>
  </si>
  <si>
    <t>YS01-BM-PPR009</t>
  </si>
  <si>
    <t>YS01-BM-3WPPR009</t>
  </si>
  <si>
    <t>YS01-BM-PPR010</t>
  </si>
  <si>
    <t>YS01-BM-3WPPR010</t>
  </si>
  <si>
    <t>YS01-BM-PPR011</t>
  </si>
  <si>
    <t>YS01-BM-3WPPR011</t>
  </si>
  <si>
    <t>YS01-BM-PPR039</t>
  </si>
  <si>
    <t>YS01-BM-3WPPR039</t>
  </si>
  <si>
    <t>YS01-BM-PPR012</t>
  </si>
  <si>
    <t>YS01-BM-3WPPR012</t>
  </si>
  <si>
    <t>YS01-BM-PPR042</t>
  </si>
  <si>
    <t>YS01-BM-3WPPR042</t>
  </si>
  <si>
    <t>YS01-BM-PPR043</t>
  </si>
  <si>
    <t>YS01-BM-3WPPR043</t>
  </si>
  <si>
    <t>YS01-BM-PPR044</t>
  </si>
  <si>
    <t>YS01-BM-3WPPR044</t>
  </si>
  <si>
    <t>YS01-BM-PPR045</t>
  </si>
  <si>
    <t>YS01-BM-3WPPR045</t>
  </si>
  <si>
    <t>YS01-BM-PPR046</t>
  </si>
  <si>
    <t>YS01-BM-3WPPR046</t>
  </si>
  <si>
    <t>YS01-BM-PPR047</t>
  </si>
  <si>
    <t>YS01-BM-3WPPR047</t>
  </si>
  <si>
    <t>YS01-BM-PPR013</t>
  </si>
  <si>
    <t>YS01-BM-PPR015</t>
  </si>
  <si>
    <t>YS01-BM-PPR016</t>
  </si>
  <si>
    <t>YS01-BM-PPR019</t>
  </si>
  <si>
    <t>YS01-BM-3WPPR019</t>
  </si>
  <si>
    <t>YS01-BM-PPR030</t>
  </si>
  <si>
    <t>YS01-BM-3WPPR030</t>
  </si>
  <si>
    <t>YS01-BM-PPR019-10</t>
  </si>
  <si>
    <t>YS01-BM-3WPPR019-10</t>
  </si>
  <si>
    <t>YS01-BM-PPR031</t>
  </si>
  <si>
    <t>YS01-BM-3WPPR031</t>
  </si>
  <si>
    <t>YS01-BM-PPR020</t>
  </si>
  <si>
    <t>YS01-BM-3WPPR020</t>
  </si>
  <si>
    <t>YS01-BM-PPR032</t>
  </si>
  <si>
    <t>YS01-BM-3WPPR032</t>
  </si>
  <si>
    <t>YS01-BM-PPR020-10</t>
  </si>
  <si>
    <t>YS01-BM-3WPPR020-10</t>
  </si>
  <si>
    <t>YS01-BM-PPR033</t>
  </si>
  <si>
    <t>YS01-BM-3WPPR033</t>
  </si>
  <si>
    <t>YS01-BM-PPR021</t>
  </si>
  <si>
    <t>YS01-BM-3WPPR021</t>
  </si>
  <si>
    <t>YS01-BM-PPR036</t>
  </si>
  <si>
    <t>YS01-BM-3WPPR036</t>
  </si>
  <si>
    <t>YS01-BM-PPR022</t>
  </si>
  <si>
    <t>YS01-BM-3WPPR022</t>
  </si>
  <si>
    <t>YS01-BM-PPR037</t>
  </si>
  <si>
    <t>YS01-BM-3WPPR037</t>
  </si>
  <si>
    <t>YS01-BM-PPR023</t>
  </si>
  <si>
    <t>YS01-BM-3WPPR023</t>
  </si>
  <si>
    <t>YS01-BM-PPR038</t>
  </si>
  <si>
    <t>YS01-BM-3WPPR038</t>
  </si>
  <si>
    <t>YS01-BM-PPR034</t>
  </si>
  <si>
    <t>YS01-BM-3WPPR034</t>
  </si>
  <si>
    <t>YS01-BM-PPR035</t>
  </si>
  <si>
    <t>YS01-BM-3WPPR035</t>
  </si>
  <si>
    <t>YS01-BM-PPR024</t>
  </si>
  <si>
    <t>YS01-BM-PPR025</t>
  </si>
  <si>
    <t>coupe/roadster, non M-POWER; Rr shock &amp; spring in one unit</t>
  </si>
  <si>
    <t>YS01-BM-PPR026</t>
  </si>
  <si>
    <t>M coupe/M roadster; Rr shock &amp; spring in one unit</t>
  </si>
  <si>
    <t>YS01-BM-PPR027</t>
  </si>
  <si>
    <t>YS01-BM-PPR028</t>
  </si>
  <si>
    <t>YS01-BM-PPR029</t>
  </si>
  <si>
    <t>YS01-HY-PPR001</t>
  </si>
  <si>
    <t>YS01-HY-PPR002</t>
  </si>
  <si>
    <t>YS01-LX-PPR004</t>
  </si>
  <si>
    <t>YS01-LX-3WPPR004</t>
  </si>
  <si>
    <t>YS01-LX-PPR001</t>
  </si>
  <si>
    <t>YS01-LX-3WPPR001</t>
  </si>
  <si>
    <t>YS01-LX-PPR002</t>
  </si>
  <si>
    <t>YS01-LX-3WPPR002</t>
  </si>
  <si>
    <t>YS01-MZ-PPR008</t>
  </si>
  <si>
    <t>YS01-MZ-3WPPR008</t>
  </si>
  <si>
    <t>YS01-MZ-PPR003</t>
  </si>
  <si>
    <t>YS01-MZ-PPR004</t>
  </si>
  <si>
    <t>YS01-MZ-PPR005</t>
  </si>
  <si>
    <t>YS01-NS-PPR008</t>
  </si>
  <si>
    <t>YS01-NS-3WPPR008</t>
  </si>
  <si>
    <t>YS01-NS-PPR007</t>
  </si>
  <si>
    <t>YS01-NS-3WPPR007</t>
  </si>
  <si>
    <t>YS01-NS-PPR002</t>
  </si>
  <si>
    <t>YS01-NS-3WPPR002</t>
  </si>
  <si>
    <t>YS01-NS-PPR003</t>
  </si>
  <si>
    <t>YS01-NS-3WPPR003</t>
  </si>
  <si>
    <t>YS01-NS-PPR004</t>
  </si>
  <si>
    <t>YS01-NS-3WPPR004</t>
  </si>
  <si>
    <t>YS01-NS-PPR005</t>
  </si>
  <si>
    <t>YS01-NS-3WPPR005</t>
  </si>
  <si>
    <t>YS01-NS-PPR006</t>
  </si>
  <si>
    <t>YS01-NS-3WPPR006</t>
  </si>
  <si>
    <t>YS01-SC-PPR001</t>
  </si>
  <si>
    <t>YS01-SC-3WPPR001</t>
  </si>
  <si>
    <t>YS01-SB-PPR001</t>
  </si>
  <si>
    <t>YS01-SB-3WPPR001</t>
  </si>
  <si>
    <t>YS01-TY-PPR003</t>
  </si>
  <si>
    <t>YS01-TY-3WPPR003</t>
  </si>
  <si>
    <t>FT86</t>
  </si>
  <si>
    <t>YS01-TY-PPR001</t>
  </si>
  <si>
    <t>YS01-TY-3WPPR001</t>
  </si>
  <si>
    <t>YS01-TY-PPR002</t>
  </si>
  <si>
    <t>YS01-TY-3WPPR002</t>
  </si>
  <si>
    <t>GR Supra; Rear Shock &amp; Spring Divorced
Warning light may appear on dash if EDC cancellation kit is not installed
Includes Front Dry-Break Connections</t>
  </si>
  <si>
    <t>YS01-TY-PPR005</t>
  </si>
  <si>
    <t>YS01-TY-3WPPR005</t>
  </si>
  <si>
    <t>● With a Pro Plus Racing Coilover kit, the vehicle ride height can be lowered approx. 0.5"-2.5" or more from factory ride height (varies per application). Lowest setting typically offers top of tire to fender flush (Based on OEM Wheel Specs)</t>
  </si>
  <si>
    <t>● For Pro Plus Racing suspension set, either pillow ball upper mount (without camber plate) or aluminum upper mount is available for Double-A Arm strut. Our customers can choose what they need at their decision. The standard setup is aluminum upper mount if customers do not specify when placing an order with us.</t>
  </si>
  <si>
    <t>● All Pro Plus Coilovers are special order. No returns or cancellations will be accepted unless the incorrect product was shipped by YSR USA.</t>
  </si>
  <si>
    <t xml:space="preserve">● For Pro Plus Racing suspension sets, either pillow ball upper mount (without camber plate) or aluminum upper mount is available for Double-A Arm strut. Customers can choose what they need at their decision. The standard setup is aluminum upper mount if customers do not specify when placing an order. 
An additional cost will be incurred for choosing P/U [pillow ball upper mount (without camber plate)]－US$25 per Front or Rear upper mounts; US$40 per set for Front &amp; Rear upper mounts. Only available if noted as an option. </t>
  </si>
  <si>
    <t>Dealer</t>
  </si>
  <si>
    <t>Shipping Cost</t>
  </si>
  <si>
    <t>Weight</t>
  </si>
  <si>
    <t>05-up</t>
  </si>
  <si>
    <t>YS04-BM-DPS001</t>
  </si>
  <si>
    <t>sedan; 4WD;◎</t>
  </si>
  <si>
    <t>YS04-BM-DPS002</t>
  </si>
  <si>
    <t>YS04-BM-DPS003</t>
  </si>
  <si>
    <t>YS04-BM-DPS004</t>
  </si>
  <si>
    <t>coupe; 4WD;◎</t>
  </si>
  <si>
    <t>YS04-BM-DPS005</t>
  </si>
  <si>
    <t xml:space="preserve"> incl. M Sport model</t>
  </si>
  <si>
    <t>YS04-BM-DPS006</t>
  </si>
  <si>
    <t>YS04-BM-DPS007</t>
  </si>
  <si>
    <t>YS04-BM-DPS008</t>
  </si>
  <si>
    <t>YS04-BM-DPS009</t>
  </si>
  <si>
    <t>YS04-BM-DPS010</t>
  </si>
  <si>
    <t>TOYOTA</t>
  </si>
  <si>
    <t>A90</t>
  </si>
  <si>
    <t>YS04-TY-DPS001</t>
  </si>
  <si>
    <t>Shipping charge waived if kit is shipped with a full coilover or air strut kit.</t>
  </si>
  <si>
    <t>Kits are not stocked, lead time is 14-16 business days on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</si>
</sst>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
    <numFmt numFmtId="165" formatCode="m\,\ d"/>
    <numFmt numFmtId="166" formatCode="m\-d"/>
    <numFmt numFmtId="167" formatCode="m\,\ d\,\ yy"/>
    <numFmt numFmtId="168" formatCode="m\,\ d\,\ yyyy"/>
  </numFmts>
  <fonts count="50">
    <font>
      <sz val="10"/>
      <color rgb="FF000000"/>
      <name val="Arial"/>
      <scheme val="minor"/>
    </font>
    <font>
      <b/>
      <i/>
      <sz val="12"/>
      <color rgb="FFFFFFFF"/>
      <name val="Arial"/>
    </font>
    <font>
      <b/>
      <i/>
      <sz val="14"/>
      <color rgb="FFFFFFFF"/>
      <name val="Roboto"/>
    </font>
    <font>
      <b/>
      <sz val="10"/>
      <color theme="1"/>
      <name val="Arial Unicode MS"/>
    </font>
    <font>
      <sz val="10"/>
      <name val="Arial"/>
    </font>
    <font>
      <sz val="10"/>
      <color theme="1"/>
      <name val="Arial"/>
    </font>
    <font>
      <b/>
      <sz val="8"/>
      <color rgb="FFFFF58C"/>
      <name val="Arial"/>
    </font>
    <font>
      <b/>
      <sz val="10"/>
      <color theme="1"/>
      <name val="Arial"/>
      <scheme val="minor"/>
    </font>
    <font>
      <sz val="8"/>
      <color theme="1"/>
      <name val="Arial"/>
      <scheme val="minor"/>
    </font>
    <font>
      <sz val="8"/>
      <color rgb="FFFF0000"/>
      <name val="Arial"/>
      <scheme val="minor"/>
    </font>
    <font>
      <sz val="8"/>
      <color theme="1"/>
      <name val="Arial"/>
    </font>
    <font>
      <sz val="10"/>
      <color theme="1"/>
      <name val="Arial"/>
      <scheme val="minor"/>
    </font>
    <font>
      <sz val="8"/>
      <color rgb="FF0D0D0D"/>
      <name val="Arial"/>
    </font>
    <font>
      <sz val="8"/>
      <color rgb="FFFF0000"/>
      <name val="Arial"/>
    </font>
    <font>
      <sz val="8"/>
      <color theme="1"/>
      <name val="&quot;Arial Unicode MS&quot;"/>
    </font>
    <font>
      <sz val="8"/>
      <color rgb="FF0C0C0C"/>
      <name val="Arial"/>
    </font>
    <font>
      <strike/>
      <sz val="8"/>
      <color theme="1"/>
      <name val="Arial"/>
    </font>
    <font>
      <sz val="8"/>
      <color rgb="FF000000"/>
      <name val="Arial"/>
    </font>
    <font>
      <sz val="8"/>
      <color rgb="FF333333"/>
      <name val="&quot;Arial Unicode MS&quot;"/>
    </font>
    <font>
      <sz val="8"/>
      <color rgb="FFFF0000"/>
      <name val="&quot;Arial Unicode MS&quot;"/>
    </font>
    <font>
      <sz val="8"/>
      <color theme="1"/>
      <name val="細明體"/>
    </font>
    <font>
      <sz val="8"/>
      <color rgb="FFFF0000"/>
      <name val="細明體"/>
    </font>
    <font>
      <b/>
      <sz val="8"/>
      <color theme="1"/>
      <name val="Arial"/>
    </font>
    <font>
      <sz val="8"/>
      <color rgb="FF0D0D0D"/>
      <name val="&quot;Arial Unicode MS&quot;"/>
    </font>
    <font>
      <sz val="8"/>
      <color theme="1"/>
      <name val="新細明體"/>
    </font>
    <font>
      <b/>
      <sz val="8"/>
      <color rgb="FF000000"/>
      <name val="Arial"/>
    </font>
    <font>
      <sz val="8"/>
      <color rgb="FF000000"/>
      <name val="&quot;Arial Unicode MS&quot;"/>
    </font>
    <font>
      <strike/>
      <sz val="8"/>
      <color theme="1"/>
      <name val="Arial"/>
      <scheme val="minor"/>
    </font>
    <font>
      <strike/>
      <sz val="10"/>
      <color theme="1"/>
      <name val="Arial"/>
      <scheme val="minor"/>
    </font>
    <font>
      <b/>
      <sz val="10"/>
      <color theme="1"/>
      <name val="&quot;Arial Unicode MS&quot;"/>
    </font>
    <font>
      <b/>
      <sz val="10"/>
      <color rgb="FFFFFFFF"/>
      <name val="Arial"/>
    </font>
    <font>
      <sz val="12"/>
      <color theme="1"/>
      <name val="新細明體"/>
    </font>
    <font>
      <sz val="12"/>
      <color rgb="FF000000"/>
      <name val="Arial"/>
    </font>
    <font>
      <sz val="10"/>
      <color rgb="FF000000"/>
      <name val="Arial"/>
      <scheme val="minor"/>
    </font>
    <font>
      <strike/>
      <sz val="10"/>
      <color rgb="FFFF0000"/>
      <name val="Arial"/>
      <scheme val="minor"/>
    </font>
    <font>
      <sz val="7"/>
      <color rgb="FF0D0D0D"/>
      <name val="Arial"/>
    </font>
    <font>
      <strike/>
      <sz val="8"/>
      <color rgb="FFFF0000"/>
      <name val="Arial"/>
    </font>
    <font>
      <strike/>
      <sz val="8"/>
      <color rgb="FF0D0D0D"/>
      <name val="Arial"/>
    </font>
    <font>
      <b/>
      <sz val="10"/>
      <color theme="1"/>
      <name val="Arial"/>
    </font>
    <font>
      <b/>
      <sz val="10"/>
      <color rgb="FFDD0806"/>
      <name val="Arial"/>
    </font>
    <font>
      <sz val="8"/>
      <color theme="1"/>
      <name val="標楷體"/>
    </font>
    <font>
      <sz val="8"/>
      <color rgb="FF0D0D0D"/>
      <name val="細明體"/>
    </font>
    <font>
      <sz val="8"/>
      <color rgb="FFFF0000"/>
      <name val="標楷體"/>
    </font>
    <font>
      <sz val="8"/>
      <color rgb="FF0D0D0D"/>
      <name val="新細明體"/>
    </font>
    <font>
      <sz val="8"/>
      <color rgb="FF0D0D0D"/>
      <name val="標楷體"/>
    </font>
    <font>
      <sz val="8"/>
      <color rgb="FF222222"/>
      <name val="Arial"/>
    </font>
    <font>
      <sz val="8"/>
      <color rgb="FF222222"/>
      <name val="Roboto"/>
    </font>
    <font>
      <sz val="8"/>
      <color rgb="FF222222"/>
      <name val="標楷體"/>
    </font>
    <font>
      <b/>
      <sz val="14"/>
      <color rgb="FFFFF58C"/>
      <name val="Arial"/>
    </font>
    <font>
      <b/>
      <sz val="8"/>
      <color rgb="FFFFFFCC"/>
      <name val="Arial"/>
    </font>
  </fonts>
  <fills count="13">
    <fill>
      <patternFill patternType="none"/>
    </fill>
    <fill>
      <patternFill patternType="gray125"/>
    </fill>
    <fill>
      <patternFill patternType="solid">
        <fgColor rgb="FF000000"/>
        <bgColor rgb="FF000000"/>
      </patternFill>
    </fill>
    <fill>
      <patternFill patternType="solid">
        <fgColor rgb="FFFFF58C"/>
        <bgColor rgb="FFFFF58C"/>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FFF00"/>
        <bgColor rgb="FFFFFF00"/>
      </patternFill>
    </fill>
    <fill>
      <patternFill patternType="solid">
        <fgColor rgb="FFDD0806"/>
        <bgColor rgb="FFDD0806"/>
      </patternFill>
    </fill>
    <fill>
      <patternFill patternType="solid">
        <fgColor rgb="FFFF0000"/>
        <bgColor rgb="FFFF0000"/>
      </patternFill>
    </fill>
    <fill>
      <patternFill patternType="solid">
        <fgColor rgb="FFFFFF00"/>
        <bgColor indexed="64"/>
      </patternFill>
    </fill>
    <fill>
      <patternFill patternType="solid">
        <fgColor rgb="FFFFFF00"/>
        <bgColor theme="0"/>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s>
  <cellStyleXfs count="1">
    <xf numFmtId="0" fontId="0" fillId="0" borderId="0"/>
  </cellStyleXfs>
  <cellXfs count="238">
    <xf numFmtId="0" fontId="0" fillId="0" borderId="0" xfId="0"/>
    <xf numFmtId="0" fontId="1" fillId="2" borderId="0" xfId="0" applyFont="1" applyFill="1" applyAlignment="1">
      <alignment horizontal="center"/>
    </xf>
    <xf numFmtId="0" fontId="2" fillId="2" borderId="0" xfId="0" applyFont="1" applyFill="1"/>
    <xf numFmtId="0" fontId="5" fillId="0" borderId="0" xfId="0" applyFont="1"/>
    <xf numFmtId="0" fontId="6" fillId="4" borderId="4" xfId="0" applyFont="1" applyFill="1" applyBorder="1" applyAlignment="1">
      <alignment horizontal="center"/>
    </xf>
    <xf numFmtId="0" fontId="6" fillId="4" borderId="5" xfId="0" applyFont="1" applyFill="1" applyBorder="1" applyAlignment="1">
      <alignment horizontal="center"/>
    </xf>
    <xf numFmtId="0" fontId="8" fillId="0" borderId="5" xfId="0" applyFont="1" applyBorder="1"/>
    <xf numFmtId="0" fontId="10" fillId="0" borderId="5" xfId="0" applyFont="1" applyBorder="1" applyAlignment="1">
      <alignment horizontal="center"/>
    </xf>
    <xf numFmtId="2" fontId="8" fillId="0" borderId="5" xfId="0" applyNumberFormat="1" applyFont="1" applyBorder="1" applyAlignment="1">
      <alignment horizontal="center"/>
    </xf>
    <xf numFmtId="165" fontId="10" fillId="0" borderId="5" xfId="0" applyNumberFormat="1" applyFont="1" applyBorder="1" applyAlignment="1">
      <alignment horizontal="center"/>
    </xf>
    <xf numFmtId="0" fontId="8" fillId="0" borderId="5" xfId="0" applyFont="1" applyBorder="1" applyAlignment="1">
      <alignment horizontal="center"/>
    </xf>
    <xf numFmtId="0" fontId="11" fillId="0" borderId="5" xfId="0" applyFont="1" applyBorder="1" applyAlignment="1">
      <alignment horizontal="center"/>
    </xf>
    <xf numFmtId="2" fontId="11" fillId="0" borderId="5" xfId="0" applyNumberFormat="1" applyFont="1" applyBorder="1"/>
    <xf numFmtId="0" fontId="10" fillId="5" borderId="5" xfId="0" applyFont="1" applyFill="1" applyBorder="1" applyAlignment="1">
      <alignment horizontal="center"/>
    </xf>
    <xf numFmtId="0" fontId="10" fillId="5" borderId="5" xfId="0" applyFont="1" applyFill="1" applyBorder="1" applyAlignment="1">
      <alignment horizontal="center" wrapText="1"/>
    </xf>
    <xf numFmtId="0" fontId="12" fillId="5" borderId="5" xfId="0" applyFont="1" applyFill="1" applyBorder="1" applyAlignment="1">
      <alignment horizontal="center"/>
    </xf>
    <xf numFmtId="0" fontId="13" fillId="5" borderId="5" xfId="0" applyFont="1" applyFill="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wrapText="1"/>
    </xf>
    <xf numFmtId="0" fontId="10" fillId="6" borderId="5" xfId="0" applyFont="1" applyFill="1" applyBorder="1" applyAlignment="1">
      <alignment horizontal="center"/>
    </xf>
    <xf numFmtId="0" fontId="10" fillId="0" borderId="0" xfId="0" applyFont="1" applyAlignment="1">
      <alignment horizontal="center" wrapText="1"/>
    </xf>
    <xf numFmtId="49" fontId="10" fillId="0" borderId="5" xfId="0" applyNumberFormat="1" applyFont="1" applyBorder="1" applyAlignment="1">
      <alignment horizontal="center" wrapText="1"/>
    </xf>
    <xf numFmtId="0" fontId="11" fillId="7" borderId="5" xfId="0" applyFont="1" applyFill="1" applyBorder="1" applyAlignment="1">
      <alignment horizontal="center"/>
    </xf>
    <xf numFmtId="0" fontId="14" fillId="0" borderId="5" xfId="0" applyFont="1" applyBorder="1" applyAlignment="1">
      <alignment horizontal="center"/>
    </xf>
    <xf numFmtId="165" fontId="10" fillId="0" borderId="5" xfId="0" applyNumberFormat="1" applyFont="1" applyBorder="1" applyAlignment="1">
      <alignment horizontal="center" wrapText="1"/>
    </xf>
    <xf numFmtId="0" fontId="12" fillId="0" borderId="5" xfId="0" applyFont="1" applyBorder="1" applyAlignment="1">
      <alignment horizontal="center"/>
    </xf>
    <xf numFmtId="0" fontId="15" fillId="0" borderId="5" xfId="0" applyFont="1" applyBorder="1" applyAlignment="1">
      <alignment horizontal="center" wrapText="1"/>
    </xf>
    <xf numFmtId="164" fontId="10" fillId="0" borderId="5" xfId="0" applyNumberFormat="1" applyFont="1" applyBorder="1" applyAlignment="1">
      <alignment horizontal="center"/>
    </xf>
    <xf numFmtId="0" fontId="10" fillId="0" borderId="5" xfId="0" applyFont="1" applyBorder="1"/>
    <xf numFmtId="165" fontId="15" fillId="0" borderId="5" xfId="0" applyNumberFormat="1" applyFont="1" applyBorder="1" applyAlignment="1">
      <alignment horizontal="center" wrapText="1"/>
    </xf>
    <xf numFmtId="0" fontId="12" fillId="0" borderId="3"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0" fontId="13" fillId="0" borderId="5" xfId="0" applyFont="1" applyBorder="1" applyAlignment="1">
      <alignment horizontal="center"/>
    </xf>
    <xf numFmtId="0" fontId="8" fillId="0" borderId="3" xfId="0" applyFont="1" applyBorder="1" applyAlignment="1">
      <alignment horizontal="center"/>
    </xf>
    <xf numFmtId="0" fontId="10" fillId="0" borderId="5" xfId="0" quotePrefix="1" applyFont="1" applyBorder="1" applyAlignment="1">
      <alignment horizontal="center"/>
    </xf>
    <xf numFmtId="0" fontId="17" fillId="0" borderId="0" xfId="0" applyFont="1" applyAlignment="1">
      <alignment horizontal="center"/>
    </xf>
    <xf numFmtId="166" fontId="10" fillId="0" borderId="5" xfId="0" applyNumberFormat="1" applyFont="1" applyBorder="1" applyAlignment="1">
      <alignment horizontal="center"/>
    </xf>
    <xf numFmtId="0" fontId="8" fillId="8" borderId="5" xfId="0" applyFont="1" applyFill="1" applyBorder="1"/>
    <xf numFmtId="0" fontId="10" fillId="8" borderId="5" xfId="0" applyFont="1" applyFill="1" applyBorder="1" applyAlignment="1">
      <alignment horizontal="center"/>
    </xf>
    <xf numFmtId="0" fontId="10" fillId="8" borderId="3" xfId="0" applyFont="1" applyFill="1" applyBorder="1" applyAlignment="1">
      <alignment horizontal="center"/>
    </xf>
    <xf numFmtId="2" fontId="8" fillId="8" borderId="5" xfId="0" applyNumberFormat="1" applyFont="1" applyFill="1" applyBorder="1" applyAlignment="1">
      <alignment horizontal="center"/>
    </xf>
    <xf numFmtId="0" fontId="10" fillId="8" borderId="5" xfId="0" applyFont="1" applyFill="1" applyBorder="1" applyAlignment="1">
      <alignment horizontal="center" wrapText="1"/>
    </xf>
    <xf numFmtId="165" fontId="10" fillId="8" borderId="5" xfId="0" applyNumberFormat="1" applyFont="1" applyFill="1" applyBorder="1" applyAlignment="1">
      <alignment horizontal="center"/>
    </xf>
    <xf numFmtId="0" fontId="8" fillId="8" borderId="5" xfId="0" applyFont="1" applyFill="1" applyBorder="1" applyAlignment="1">
      <alignment horizontal="center"/>
    </xf>
    <xf numFmtId="0" fontId="10" fillId="8" borderId="6" xfId="0" applyFont="1" applyFill="1" applyBorder="1" applyAlignment="1">
      <alignment horizontal="center"/>
    </xf>
    <xf numFmtId="0" fontId="10" fillId="8" borderId="7" xfId="0" applyFont="1" applyFill="1" applyBorder="1" applyAlignment="1">
      <alignment horizontal="center"/>
    </xf>
    <xf numFmtId="0" fontId="14" fillId="0" borderId="3" xfId="0" applyFont="1" applyBorder="1" applyAlignment="1">
      <alignment horizontal="center"/>
    </xf>
    <xf numFmtId="0" fontId="17" fillId="0" borderId="5" xfId="0" applyFont="1" applyBorder="1" applyAlignment="1">
      <alignment horizontal="center"/>
    </xf>
    <xf numFmtId="167" fontId="10" fillId="0" borderId="5" xfId="0" applyNumberFormat="1" applyFont="1" applyBorder="1" applyAlignment="1">
      <alignment horizontal="center"/>
    </xf>
    <xf numFmtId="164" fontId="12" fillId="0" borderId="5" xfId="0" applyNumberFormat="1" applyFont="1" applyBorder="1" applyAlignment="1">
      <alignment horizontal="center"/>
    </xf>
    <xf numFmtId="0" fontId="10" fillId="0" borderId="9" xfId="0" applyFont="1" applyBorder="1" applyAlignment="1">
      <alignment horizontal="center"/>
    </xf>
    <xf numFmtId="166" fontId="10" fillId="0" borderId="3" xfId="0" applyNumberFormat="1" applyFont="1" applyBorder="1" applyAlignment="1">
      <alignment horizontal="center"/>
    </xf>
    <xf numFmtId="0" fontId="14" fillId="0" borderId="7" xfId="0" applyFont="1" applyBorder="1" applyAlignment="1">
      <alignment horizontal="center"/>
    </xf>
    <xf numFmtId="0" fontId="19" fillId="0" borderId="4" xfId="0" applyFont="1" applyBorder="1" applyAlignment="1">
      <alignment horizontal="center"/>
    </xf>
    <xf numFmtId="0" fontId="10" fillId="0" borderId="4" xfId="0" applyFont="1" applyBorder="1" applyAlignment="1">
      <alignment horizontal="center"/>
    </xf>
    <xf numFmtId="0" fontId="14" fillId="0" borderId="6" xfId="0" applyFont="1" applyBorder="1" applyAlignment="1">
      <alignment horizontal="center"/>
    </xf>
    <xf numFmtId="0" fontId="13" fillId="0" borderId="3" xfId="0" applyFont="1" applyBorder="1" applyAlignment="1">
      <alignment horizontal="center"/>
    </xf>
    <xf numFmtId="0" fontId="13" fillId="0" borderId="9" xfId="0" applyFont="1" applyBorder="1" applyAlignment="1">
      <alignment horizontal="center"/>
    </xf>
    <xf numFmtId="165" fontId="10" fillId="0" borderId="3" xfId="0" applyNumberFormat="1" applyFont="1" applyBorder="1" applyAlignment="1">
      <alignment horizontal="center"/>
    </xf>
    <xf numFmtId="0" fontId="20" fillId="0" borderId="5" xfId="0" applyFont="1" applyBorder="1" applyAlignment="1">
      <alignment horizontal="center"/>
    </xf>
    <xf numFmtId="0" fontId="21" fillId="0" borderId="5" xfId="0" applyFont="1" applyBorder="1" applyAlignment="1">
      <alignment horizontal="center"/>
    </xf>
    <xf numFmtId="164" fontId="10" fillId="8" borderId="5" xfId="0" applyNumberFormat="1" applyFont="1" applyFill="1" applyBorder="1" applyAlignment="1">
      <alignment horizontal="center"/>
    </xf>
    <xf numFmtId="0" fontId="20" fillId="8" borderId="5" xfId="0" applyFont="1" applyFill="1" applyBorder="1" applyAlignment="1">
      <alignment horizontal="center"/>
    </xf>
    <xf numFmtId="0" fontId="12" fillId="8" borderId="5" xfId="0" applyFont="1" applyFill="1" applyBorder="1" applyAlignment="1">
      <alignment horizontal="center"/>
    </xf>
    <xf numFmtId="164" fontId="10" fillId="6" borderId="5" xfId="0" applyNumberFormat="1" applyFont="1" applyFill="1" applyBorder="1" applyAlignment="1">
      <alignment horizontal="center"/>
    </xf>
    <xf numFmtId="0" fontId="10" fillId="6" borderId="3" xfId="0" applyFont="1" applyFill="1" applyBorder="1" applyAlignment="1">
      <alignment horizontal="center"/>
    </xf>
    <xf numFmtId="0" fontId="10" fillId="8" borderId="5" xfId="0" applyFont="1" applyFill="1" applyBorder="1"/>
    <xf numFmtId="0" fontId="14" fillId="8" borderId="5" xfId="0" applyFont="1" applyFill="1" applyBorder="1" applyAlignment="1">
      <alignment horizontal="center"/>
    </xf>
    <xf numFmtId="0" fontId="14" fillId="5" borderId="5" xfId="0" applyFont="1" applyFill="1" applyBorder="1" applyAlignment="1">
      <alignment horizontal="center"/>
    </xf>
    <xf numFmtId="166" fontId="14" fillId="5" borderId="5" xfId="0" applyNumberFormat="1" applyFont="1" applyFill="1" applyBorder="1" applyAlignment="1">
      <alignment horizontal="center"/>
    </xf>
    <xf numFmtId="0" fontId="8" fillId="6" borderId="5" xfId="0" applyFont="1" applyFill="1" applyBorder="1"/>
    <xf numFmtId="164" fontId="10" fillId="5" borderId="5" xfId="0" applyNumberFormat="1" applyFont="1" applyFill="1" applyBorder="1" applyAlignment="1">
      <alignment horizontal="center"/>
    </xf>
    <xf numFmtId="166" fontId="10" fillId="5" borderId="5" xfId="0" applyNumberFormat="1" applyFont="1" applyFill="1" applyBorder="1" applyAlignment="1">
      <alignment horizontal="center"/>
    </xf>
    <xf numFmtId="164" fontId="13" fillId="0" borderId="5" xfId="0" applyNumberFormat="1" applyFont="1" applyBorder="1" applyAlignment="1">
      <alignment horizontal="center"/>
    </xf>
    <xf numFmtId="0" fontId="17" fillId="5" borderId="5" xfId="0" applyFont="1" applyFill="1" applyBorder="1" applyAlignment="1">
      <alignment horizontal="center"/>
    </xf>
    <xf numFmtId="0" fontId="18" fillId="5" borderId="5" xfId="0" applyFont="1" applyFill="1" applyBorder="1" applyAlignment="1">
      <alignment horizontal="center"/>
    </xf>
    <xf numFmtId="0" fontId="22" fillId="5" borderId="5" xfId="0" applyFont="1" applyFill="1" applyBorder="1" applyAlignment="1">
      <alignment horizontal="center"/>
    </xf>
    <xf numFmtId="0" fontId="17" fillId="0" borderId="5" xfId="0" applyFont="1" applyBorder="1" applyAlignment="1">
      <alignment horizontal="center" wrapText="1"/>
    </xf>
    <xf numFmtId="0" fontId="22" fillId="0" borderId="5" xfId="0" applyFont="1" applyBorder="1" applyAlignment="1">
      <alignment horizontal="center"/>
    </xf>
    <xf numFmtId="0" fontId="17" fillId="5" borderId="0" xfId="0" applyFont="1" applyFill="1" applyAlignment="1">
      <alignment horizontal="center" wrapText="1"/>
    </xf>
    <xf numFmtId="0" fontId="17" fillId="5" borderId="5" xfId="0" applyFont="1" applyFill="1" applyBorder="1" applyAlignment="1">
      <alignment horizontal="center" wrapText="1"/>
    </xf>
    <xf numFmtId="0" fontId="10" fillId="0" borderId="5" xfId="0" applyFont="1" applyBorder="1" applyAlignment="1">
      <alignment horizontal="center" vertical="center" wrapText="1"/>
    </xf>
    <xf numFmtId="165" fontId="17" fillId="0" borderId="5" xfId="0" applyNumberFormat="1" applyFont="1" applyBorder="1" applyAlignment="1">
      <alignment horizontal="center" wrapText="1"/>
    </xf>
    <xf numFmtId="0" fontId="17" fillId="8" borderId="5" xfId="0" applyFont="1" applyFill="1" applyBorder="1" applyAlignment="1">
      <alignment horizontal="center"/>
    </xf>
    <xf numFmtId="0" fontId="17" fillId="8" borderId="3" xfId="0" applyFont="1" applyFill="1" applyBorder="1" applyAlignment="1">
      <alignment horizontal="center"/>
    </xf>
    <xf numFmtId="0" fontId="17" fillId="8" borderId="7" xfId="0" applyFont="1" applyFill="1" applyBorder="1" applyAlignment="1">
      <alignment horizontal="center"/>
    </xf>
    <xf numFmtId="49" fontId="10" fillId="0" borderId="5" xfId="0" applyNumberFormat="1" applyFont="1" applyBorder="1" applyAlignment="1">
      <alignment horizontal="center"/>
    </xf>
    <xf numFmtId="0" fontId="24" fillId="0" borderId="5" xfId="0" applyFont="1" applyBorder="1"/>
    <xf numFmtId="0" fontId="12" fillId="6" borderId="5" xfId="0" applyFont="1" applyFill="1" applyBorder="1" applyAlignment="1">
      <alignment horizontal="center"/>
    </xf>
    <xf numFmtId="164" fontId="14" fillId="5" borderId="5" xfId="0" applyNumberFormat="1" applyFont="1" applyFill="1" applyBorder="1" applyAlignment="1">
      <alignment horizontal="center"/>
    </xf>
    <xf numFmtId="0" fontId="10" fillId="8" borderId="9" xfId="0" applyFont="1" applyFill="1" applyBorder="1" applyAlignment="1">
      <alignment horizontal="center"/>
    </xf>
    <xf numFmtId="0" fontId="13" fillId="8" borderId="3" xfId="0" applyFont="1" applyFill="1" applyBorder="1" applyAlignment="1">
      <alignment horizontal="center"/>
    </xf>
    <xf numFmtId="0" fontId="6" fillId="4" borderId="3" xfId="0" applyFont="1" applyFill="1" applyBorder="1" applyAlignment="1">
      <alignment horizontal="center"/>
    </xf>
    <xf numFmtId="2" fontId="6" fillId="4" borderId="3" xfId="0" applyNumberFormat="1" applyFont="1" applyFill="1" applyBorder="1" applyAlignment="1">
      <alignment horizontal="center"/>
    </xf>
    <xf numFmtId="0" fontId="6" fillId="4" borderId="7" xfId="0" applyFont="1" applyFill="1" applyBorder="1" applyAlignment="1">
      <alignment horizontal="center"/>
    </xf>
    <xf numFmtId="2" fontId="6" fillId="4" borderId="7" xfId="0" applyNumberFormat="1" applyFont="1" applyFill="1" applyBorder="1" applyAlignment="1">
      <alignment horizontal="center"/>
    </xf>
    <xf numFmtId="0" fontId="12" fillId="0" borderId="7" xfId="0" applyFont="1" applyBorder="1" applyAlignment="1">
      <alignment horizontal="center"/>
    </xf>
    <xf numFmtId="0" fontId="25" fillId="0" borderId="5" xfId="0" applyFont="1" applyBorder="1" applyAlignment="1">
      <alignment horizontal="center"/>
    </xf>
    <xf numFmtId="0" fontId="13" fillId="8" borderId="5" xfId="0" applyFont="1" applyFill="1" applyBorder="1" applyAlignment="1">
      <alignment horizontal="center"/>
    </xf>
    <xf numFmtId="0" fontId="26" fillId="0" borderId="5" xfId="0" applyFont="1" applyBorder="1" applyAlignment="1">
      <alignment horizontal="center"/>
    </xf>
    <xf numFmtId="0" fontId="10" fillId="0" borderId="0" xfId="0" applyFont="1" applyAlignment="1">
      <alignment horizontal="center"/>
    </xf>
    <xf numFmtId="0" fontId="10" fillId="5" borderId="6" xfId="0" applyFont="1" applyFill="1" applyBorder="1" applyAlignment="1">
      <alignment horizontal="center" wrapText="1"/>
    </xf>
    <xf numFmtId="0" fontId="10" fillId="5" borderId="7" xfId="0" applyFont="1" applyFill="1" applyBorder="1" applyAlignment="1">
      <alignment horizontal="center" wrapText="1"/>
    </xf>
    <xf numFmtId="0" fontId="26" fillId="5" borderId="5" xfId="0" applyFont="1" applyFill="1" applyBorder="1" applyAlignment="1">
      <alignment horizontal="center"/>
    </xf>
    <xf numFmtId="0" fontId="13" fillId="0" borderId="6" xfId="0" applyFont="1" applyBorder="1" applyAlignment="1">
      <alignment horizontal="center"/>
    </xf>
    <xf numFmtId="0" fontId="20" fillId="5" borderId="5" xfId="0" applyFont="1" applyFill="1" applyBorder="1" applyAlignment="1">
      <alignment horizontal="center"/>
    </xf>
    <xf numFmtId="168" fontId="10" fillId="0" borderId="5" xfId="0" applyNumberFormat="1" applyFont="1" applyBorder="1" applyAlignment="1">
      <alignment horizontal="center"/>
    </xf>
    <xf numFmtId="0" fontId="12" fillId="0" borderId="6" xfId="0" applyFont="1" applyBorder="1" applyAlignment="1">
      <alignment horizontal="center"/>
    </xf>
    <xf numFmtId="0" fontId="6" fillId="0" borderId="0" xfId="0" applyFont="1" applyAlignment="1">
      <alignment horizontal="center"/>
    </xf>
    <xf numFmtId="0" fontId="24" fillId="5" borderId="5" xfId="0" applyFont="1" applyFill="1" applyBorder="1"/>
    <xf numFmtId="166" fontId="17" fillId="0" borderId="5" xfId="0" applyNumberFormat="1" applyFont="1" applyBorder="1" applyAlignment="1">
      <alignment horizontal="center"/>
    </xf>
    <xf numFmtId="0" fontId="27" fillId="0" borderId="5" xfId="0" applyFont="1" applyBorder="1"/>
    <xf numFmtId="0" fontId="16" fillId="5" borderId="5" xfId="0" applyFont="1" applyFill="1" applyBorder="1" applyAlignment="1">
      <alignment horizontal="center"/>
    </xf>
    <xf numFmtId="2" fontId="27" fillId="0" borderId="5" xfId="0" applyNumberFormat="1" applyFont="1" applyBorder="1" applyAlignment="1">
      <alignment horizontal="center"/>
    </xf>
    <xf numFmtId="0" fontId="16" fillId="0" borderId="5" xfId="0" applyFont="1" applyBorder="1" applyAlignment="1">
      <alignment horizontal="center"/>
    </xf>
    <xf numFmtId="0" fontId="28" fillId="0" borderId="0" xfId="0" applyFont="1"/>
    <xf numFmtId="0" fontId="11" fillId="0" borderId="5" xfId="0" applyFont="1" applyBorder="1"/>
    <xf numFmtId="0" fontId="30" fillId="0" borderId="0" xfId="0" applyFont="1" applyAlignment="1">
      <alignment horizontal="left"/>
    </xf>
    <xf numFmtId="0" fontId="31" fillId="0" borderId="0" xfId="0" applyFont="1"/>
    <xf numFmtId="0" fontId="32" fillId="5" borderId="0" xfId="0" applyFont="1" applyFill="1" applyAlignment="1">
      <alignment horizontal="left"/>
    </xf>
    <xf numFmtId="0" fontId="13" fillId="0" borderId="0" xfId="0" applyFont="1" applyAlignment="1">
      <alignment horizontal="left"/>
    </xf>
    <xf numFmtId="0" fontId="30" fillId="9" borderId="0" xfId="0" applyFont="1" applyFill="1" applyAlignment="1">
      <alignment horizontal="left"/>
    </xf>
    <xf numFmtId="0" fontId="10" fillId="0" borderId="0" xfId="0" applyFont="1"/>
    <xf numFmtId="0" fontId="14" fillId="0" borderId="0" xfId="0" applyFont="1"/>
    <xf numFmtId="0" fontId="10" fillId="0" borderId="0" xfId="0" applyFont="1" applyAlignment="1">
      <alignment horizontal="left"/>
    </xf>
    <xf numFmtId="0" fontId="17" fillId="5" borderId="0" xfId="0" applyFont="1" applyFill="1" applyAlignment="1">
      <alignment horizontal="left"/>
    </xf>
    <xf numFmtId="0" fontId="25" fillId="0" borderId="0" xfId="0" applyFont="1" applyAlignment="1">
      <alignment horizontal="left"/>
    </xf>
    <xf numFmtId="0" fontId="11" fillId="7" borderId="0" xfId="0" applyFont="1" applyFill="1"/>
    <xf numFmtId="0" fontId="11" fillId="0" borderId="0" xfId="0" applyFont="1"/>
    <xf numFmtId="0" fontId="7" fillId="0" borderId="0" xfId="0" applyFont="1"/>
    <xf numFmtId="0" fontId="33" fillId="5" borderId="0" xfId="0" applyFont="1" applyFill="1"/>
    <xf numFmtId="2" fontId="8" fillId="0" borderId="5" xfId="0" applyNumberFormat="1" applyFont="1" applyBorder="1"/>
    <xf numFmtId="2" fontId="8" fillId="8" borderId="5" xfId="0" applyNumberFormat="1" applyFont="1" applyFill="1" applyBorder="1"/>
    <xf numFmtId="0" fontId="9" fillId="8" borderId="5" xfId="0" applyFont="1" applyFill="1" applyBorder="1"/>
    <xf numFmtId="0" fontId="19" fillId="8" borderId="5" xfId="0" applyFont="1" applyFill="1" applyBorder="1" applyAlignment="1">
      <alignment horizontal="center"/>
    </xf>
    <xf numFmtId="0" fontId="34" fillId="0" borderId="0" xfId="0" applyFont="1"/>
    <xf numFmtId="164" fontId="35" fillId="5" borderId="5" xfId="0" applyNumberFormat="1" applyFont="1" applyFill="1" applyBorder="1" applyAlignment="1">
      <alignment horizontal="center"/>
    </xf>
    <xf numFmtId="164" fontId="35" fillId="0" borderId="5" xfId="0" applyNumberFormat="1" applyFont="1" applyBorder="1" applyAlignment="1">
      <alignment horizontal="center"/>
    </xf>
    <xf numFmtId="0" fontId="36" fillId="0" borderId="5" xfId="0" applyFont="1" applyBorder="1" applyAlignment="1">
      <alignment horizontal="center"/>
    </xf>
    <xf numFmtId="0" fontId="37" fillId="0" borderId="5" xfId="0" applyFont="1" applyBorder="1" applyAlignment="1">
      <alignment horizontal="center"/>
    </xf>
    <xf numFmtId="0" fontId="10" fillId="8" borderId="6" xfId="0" applyFont="1" applyFill="1" applyBorder="1"/>
    <xf numFmtId="2" fontId="10" fillId="8" borderId="7" xfId="0" applyNumberFormat="1" applyFont="1" applyFill="1" applyBorder="1" applyAlignment="1">
      <alignment horizontal="center"/>
    </xf>
    <xf numFmtId="0" fontId="10" fillId="8" borderId="5" xfId="0" applyFont="1" applyFill="1" applyBorder="1" applyAlignment="1">
      <alignment horizontal="right"/>
    </xf>
    <xf numFmtId="0" fontId="23" fillId="5" borderId="5" xfId="0" applyFont="1" applyFill="1" applyBorder="1" applyAlignment="1">
      <alignment horizontal="center"/>
    </xf>
    <xf numFmtId="164" fontId="12" fillId="5" borderId="5" xfId="0" applyNumberFormat="1" applyFont="1" applyFill="1" applyBorder="1" applyAlignment="1">
      <alignment horizontal="center"/>
    </xf>
    <xf numFmtId="0" fontId="12" fillId="8" borderId="3" xfId="0" applyFont="1" applyFill="1" applyBorder="1" applyAlignment="1">
      <alignment horizontal="center"/>
    </xf>
    <xf numFmtId="164" fontId="13" fillId="5" borderId="5" xfId="0" applyNumberFormat="1" applyFont="1" applyFill="1" applyBorder="1" applyAlignment="1">
      <alignment horizontal="center"/>
    </xf>
    <xf numFmtId="0" fontId="14" fillId="8" borderId="3" xfId="0" applyFont="1" applyFill="1" applyBorder="1" applyAlignment="1">
      <alignment horizontal="center"/>
    </xf>
    <xf numFmtId="0" fontId="29" fillId="3" borderId="0" xfId="0" applyFont="1" applyFill="1" applyAlignment="1">
      <alignment horizontal="center"/>
    </xf>
    <xf numFmtId="0" fontId="25" fillId="5" borderId="0" xfId="0" applyFont="1" applyFill="1" applyAlignment="1">
      <alignment horizontal="left"/>
    </xf>
    <xf numFmtId="0" fontId="14" fillId="0" borderId="0" xfId="0" applyFont="1" applyAlignment="1">
      <alignment horizontal="left"/>
    </xf>
    <xf numFmtId="0" fontId="25" fillId="2" borderId="0" xfId="0" applyFont="1" applyFill="1" applyAlignment="1">
      <alignment horizontal="center"/>
    </xf>
    <xf numFmtId="164" fontId="10" fillId="8" borderId="3" xfId="0" applyNumberFormat="1" applyFont="1" applyFill="1" applyBorder="1" applyAlignment="1">
      <alignment horizontal="center"/>
    </xf>
    <xf numFmtId="2" fontId="8" fillId="6" borderId="5" xfId="0" applyNumberFormat="1" applyFont="1" applyFill="1" applyBorder="1"/>
    <xf numFmtId="166" fontId="10" fillId="8" borderId="5" xfId="0" applyNumberFormat="1" applyFont="1" applyFill="1" applyBorder="1" applyAlignment="1">
      <alignment horizontal="center"/>
    </xf>
    <xf numFmtId="0" fontId="14" fillId="5" borderId="7" xfId="0" applyFont="1" applyFill="1" applyBorder="1" applyAlignment="1">
      <alignment horizontal="center"/>
    </xf>
    <xf numFmtId="0" fontId="10" fillId="5" borderId="7" xfId="0" applyFont="1" applyFill="1" applyBorder="1" applyAlignment="1">
      <alignment horizontal="center"/>
    </xf>
    <xf numFmtId="0" fontId="13" fillId="8" borderId="6" xfId="0" applyFont="1" applyFill="1" applyBorder="1" applyAlignment="1">
      <alignment horizontal="center"/>
    </xf>
    <xf numFmtId="0" fontId="14" fillId="8" borderId="7" xfId="0" applyFont="1" applyFill="1" applyBorder="1" applyAlignment="1">
      <alignment horizontal="center"/>
    </xf>
    <xf numFmtId="0" fontId="13" fillId="5" borderId="0" xfId="0" applyFont="1" applyFill="1" applyAlignment="1">
      <alignment horizontal="center"/>
    </xf>
    <xf numFmtId="0" fontId="6" fillId="4" borderId="6" xfId="0" applyFont="1" applyFill="1" applyBorder="1" applyAlignment="1">
      <alignment horizontal="center"/>
    </xf>
    <xf numFmtId="0" fontId="24" fillId="5" borderId="5" xfId="0" applyFont="1" applyFill="1" applyBorder="1" applyAlignment="1">
      <alignment horizontal="center"/>
    </xf>
    <xf numFmtId="0" fontId="40" fillId="5" borderId="5" xfId="0" applyFont="1" applyFill="1" applyBorder="1" applyAlignment="1">
      <alignment horizontal="center"/>
    </xf>
    <xf numFmtId="0" fontId="24" fillId="8" borderId="5" xfId="0" applyFont="1" applyFill="1" applyBorder="1" applyAlignment="1">
      <alignment horizontal="center"/>
    </xf>
    <xf numFmtId="0" fontId="41" fillId="5" borderId="5" xfId="0" applyFont="1" applyFill="1" applyBorder="1" applyAlignment="1">
      <alignment horizontal="center"/>
    </xf>
    <xf numFmtId="0" fontId="41" fillId="8" borderId="5" xfId="0" applyFont="1" applyFill="1" applyBorder="1" applyAlignment="1">
      <alignment horizontal="center"/>
    </xf>
    <xf numFmtId="0" fontId="42" fillId="5" borderId="5" xfId="0" applyFont="1" applyFill="1" applyBorder="1" applyAlignment="1">
      <alignment horizontal="center"/>
    </xf>
    <xf numFmtId="0" fontId="40" fillId="8" borderId="5" xfId="0" applyFont="1" applyFill="1" applyBorder="1" applyAlignment="1">
      <alignment horizontal="center"/>
    </xf>
    <xf numFmtId="2" fontId="10" fillId="0" borderId="5" xfId="0" applyNumberFormat="1" applyFont="1" applyBorder="1" applyAlignment="1">
      <alignment horizontal="right"/>
    </xf>
    <xf numFmtId="2" fontId="10" fillId="8" borderId="5" xfId="0" applyNumberFormat="1" applyFont="1" applyFill="1" applyBorder="1" applyAlignment="1">
      <alignment horizontal="right"/>
    </xf>
    <xf numFmtId="0" fontId="8" fillId="0" borderId="0" xfId="0" applyFont="1"/>
    <xf numFmtId="0" fontId="24" fillId="0" borderId="0" xfId="0" applyFont="1"/>
    <xf numFmtId="0" fontId="12" fillId="5" borderId="3" xfId="0" applyFont="1" applyFill="1" applyBorder="1" applyAlignment="1">
      <alignment horizontal="center"/>
    </xf>
    <xf numFmtId="0" fontId="12" fillId="5" borderId="7" xfId="0" applyFont="1" applyFill="1" applyBorder="1" applyAlignment="1">
      <alignment horizontal="center"/>
    </xf>
    <xf numFmtId="0" fontId="12" fillId="5" borderId="6" xfId="0" applyFont="1" applyFill="1" applyBorder="1" applyAlignment="1">
      <alignment horizontal="center"/>
    </xf>
    <xf numFmtId="0" fontId="10" fillId="5" borderId="6" xfId="0" applyFont="1" applyFill="1" applyBorder="1" applyAlignment="1">
      <alignment horizontal="center"/>
    </xf>
    <xf numFmtId="0" fontId="10" fillId="5" borderId="3" xfId="0" applyFont="1" applyFill="1" applyBorder="1" applyAlignment="1">
      <alignment horizontal="center"/>
    </xf>
    <xf numFmtId="164" fontId="10" fillId="5" borderId="3" xfId="0" applyNumberFormat="1" applyFont="1" applyFill="1" applyBorder="1" applyAlignment="1">
      <alignment horizontal="center"/>
    </xf>
    <xf numFmtId="0" fontId="14" fillId="6" borderId="5" xfId="0" applyFont="1" applyFill="1" applyBorder="1" applyAlignment="1">
      <alignment horizontal="center"/>
    </xf>
    <xf numFmtId="0" fontId="20" fillId="0" borderId="7" xfId="0" applyFont="1" applyBorder="1" applyAlignment="1">
      <alignment horizontal="center"/>
    </xf>
    <xf numFmtId="0" fontId="43" fillId="8" borderId="3" xfId="0" applyFont="1" applyFill="1" applyBorder="1" applyAlignment="1">
      <alignment horizontal="center"/>
    </xf>
    <xf numFmtId="164" fontId="10" fillId="8" borderId="6" xfId="0" applyNumberFormat="1" applyFont="1" applyFill="1" applyBorder="1" applyAlignment="1">
      <alignment horizontal="center"/>
    </xf>
    <xf numFmtId="0" fontId="43" fillId="8" borderId="7" xfId="0" applyFont="1" applyFill="1" applyBorder="1" applyAlignment="1">
      <alignment horizontal="center"/>
    </xf>
    <xf numFmtId="0" fontId="43" fillId="5" borderId="5" xfId="0" applyFont="1" applyFill="1" applyBorder="1" applyAlignment="1">
      <alignment horizontal="center"/>
    </xf>
    <xf numFmtId="0" fontId="44" fillId="5" borderId="5" xfId="0" applyFont="1" applyFill="1" applyBorder="1" applyAlignment="1">
      <alignment horizontal="center"/>
    </xf>
    <xf numFmtId="164" fontId="12" fillId="8" borderId="5" xfId="0" applyNumberFormat="1" applyFont="1" applyFill="1" applyBorder="1" applyAlignment="1">
      <alignment horizontal="center"/>
    </xf>
    <xf numFmtId="0" fontId="43" fillId="8" borderId="5" xfId="0" applyFont="1" applyFill="1" applyBorder="1" applyAlignment="1">
      <alignment horizontal="center"/>
    </xf>
    <xf numFmtId="0" fontId="44" fillId="8" borderId="5" xfId="0" applyFont="1" applyFill="1" applyBorder="1" applyAlignment="1">
      <alignment horizontal="center"/>
    </xf>
    <xf numFmtId="0" fontId="44" fillId="8" borderId="3" xfId="0" applyFont="1" applyFill="1" applyBorder="1" applyAlignment="1">
      <alignment horizontal="center"/>
    </xf>
    <xf numFmtId="2" fontId="8" fillId="8" borderId="3" xfId="0" applyNumberFormat="1" applyFont="1" applyFill="1" applyBorder="1"/>
    <xf numFmtId="0" fontId="43" fillId="6" borderId="3" xfId="0" applyFont="1" applyFill="1" applyBorder="1" applyAlignment="1">
      <alignment horizontal="center"/>
    </xf>
    <xf numFmtId="0" fontId="44" fillId="6" borderId="3" xfId="0" applyFont="1" applyFill="1" applyBorder="1" applyAlignment="1">
      <alignment horizontal="center"/>
    </xf>
    <xf numFmtId="0" fontId="14" fillId="6" borderId="3" xfId="0" applyFont="1" applyFill="1" applyBorder="1" applyAlignment="1">
      <alignment horizontal="center"/>
    </xf>
    <xf numFmtId="0" fontId="45" fillId="8" borderId="5" xfId="0" applyFont="1" applyFill="1" applyBorder="1" applyAlignment="1">
      <alignment horizontal="center"/>
    </xf>
    <xf numFmtId="0" fontId="45" fillId="8" borderId="3" xfId="0" quotePrefix="1" applyFont="1" applyFill="1" applyBorder="1" applyAlignment="1">
      <alignment horizontal="center"/>
    </xf>
    <xf numFmtId="0" fontId="45" fillId="8" borderId="3" xfId="0" applyFont="1" applyFill="1" applyBorder="1" applyAlignment="1">
      <alignment horizontal="center"/>
    </xf>
    <xf numFmtId="0" fontId="46" fillId="8" borderId="3" xfId="0" applyFont="1" applyFill="1" applyBorder="1" applyAlignment="1">
      <alignment horizontal="center"/>
    </xf>
    <xf numFmtId="0" fontId="47" fillId="8" borderId="3" xfId="0" applyFont="1" applyFill="1" applyBorder="1" applyAlignment="1">
      <alignment horizontal="center"/>
    </xf>
    <xf numFmtId="2" fontId="8" fillId="0" borderId="5" xfId="0" applyNumberFormat="1" applyFont="1" applyBorder="1" applyAlignment="1">
      <alignment horizontal="right"/>
    </xf>
    <xf numFmtId="2" fontId="8" fillId="8" borderId="5" xfId="0" applyNumberFormat="1" applyFont="1" applyFill="1" applyBorder="1" applyAlignment="1">
      <alignment horizontal="right"/>
    </xf>
    <xf numFmtId="0" fontId="49" fillId="4" borderId="6" xfId="0" applyFont="1" applyFill="1" applyBorder="1" applyAlignment="1">
      <alignment horizontal="center"/>
    </xf>
    <xf numFmtId="0" fontId="49" fillId="4" borderId="7" xfId="0" applyFont="1" applyFill="1" applyBorder="1" applyAlignment="1">
      <alignment horizontal="center"/>
    </xf>
    <xf numFmtId="164" fontId="10" fillId="5" borderId="7" xfId="0" applyNumberFormat="1" applyFont="1" applyFill="1" applyBorder="1" applyAlignment="1">
      <alignment horizontal="center"/>
    </xf>
    <xf numFmtId="0" fontId="17" fillId="5" borderId="7" xfId="0" applyFont="1" applyFill="1" applyBorder="1" applyAlignment="1">
      <alignment horizontal="center"/>
    </xf>
    <xf numFmtId="0" fontId="30" fillId="10" borderId="0" xfId="0" applyFont="1" applyFill="1" applyAlignment="1">
      <alignment horizontal="left"/>
    </xf>
    <xf numFmtId="0" fontId="6" fillId="4" borderId="1" xfId="0" applyFont="1" applyFill="1" applyBorder="1" applyAlignment="1">
      <alignment horizontal="center"/>
    </xf>
    <xf numFmtId="0" fontId="4" fillId="0" borderId="3" xfId="0" applyFont="1" applyBorder="1"/>
    <xf numFmtId="0" fontId="6" fillId="4" borderId="4" xfId="0" applyFont="1" applyFill="1" applyBorder="1" applyAlignment="1">
      <alignment horizontal="center"/>
    </xf>
    <xf numFmtId="0" fontId="4" fillId="0" borderId="6" xfId="0" applyFont="1" applyBorder="1"/>
    <xf numFmtId="0" fontId="10" fillId="0" borderId="0" xfId="0" applyFont="1"/>
    <xf numFmtId="0" fontId="0" fillId="0" borderId="0" xfId="0"/>
    <xf numFmtId="0" fontId="14" fillId="0" borderId="0" xfId="0" applyFont="1"/>
    <xf numFmtId="0" fontId="10" fillId="0" borderId="0" xfId="0" applyFont="1" applyAlignment="1">
      <alignment horizontal="left"/>
    </xf>
    <xf numFmtId="0" fontId="29" fillId="3" borderId="1" xfId="0" applyFont="1" applyFill="1" applyBorder="1" applyAlignment="1">
      <alignment horizontal="left"/>
    </xf>
    <xf numFmtId="0" fontId="4" fillId="0" borderId="2" xfId="0" applyFont="1" applyBorder="1"/>
    <xf numFmtId="0" fontId="6" fillId="0" borderId="0" xfId="0" applyFont="1" applyAlignment="1">
      <alignment horizontal="center"/>
    </xf>
    <xf numFmtId="0" fontId="2" fillId="2" borderId="0" xfId="0" applyFont="1" applyFill="1"/>
    <xf numFmtId="0" fontId="3" fillId="3" borderId="1" xfId="0" applyFont="1" applyFill="1" applyBorder="1" applyAlignment="1">
      <alignment horizontal="center"/>
    </xf>
    <xf numFmtId="0" fontId="14" fillId="0" borderId="0" xfId="0" applyFont="1" applyAlignment="1">
      <alignment horizontal="left"/>
    </xf>
    <xf numFmtId="0" fontId="29" fillId="3" borderId="1" xfId="0" applyFont="1" applyFill="1" applyBorder="1" applyAlignment="1">
      <alignment horizontal="center"/>
    </xf>
    <xf numFmtId="0" fontId="6" fillId="4" borderId="2" xfId="0" applyFont="1" applyFill="1" applyBorder="1" applyAlignment="1">
      <alignment horizontal="center"/>
    </xf>
    <xf numFmtId="0" fontId="6" fillId="4" borderId="9" xfId="0" applyFont="1" applyFill="1" applyBorder="1" applyAlignment="1">
      <alignment horizontal="center"/>
    </xf>
    <xf numFmtId="0" fontId="4" fillId="0" borderId="7" xfId="0" applyFont="1" applyBorder="1"/>
    <xf numFmtId="164" fontId="6" fillId="4" borderId="9" xfId="0" applyNumberFormat="1" applyFont="1" applyFill="1" applyBorder="1" applyAlignment="1">
      <alignment horizontal="center"/>
    </xf>
    <xf numFmtId="0" fontId="38" fillId="3" borderId="1" xfId="0" applyFont="1" applyFill="1" applyBorder="1" applyAlignment="1">
      <alignment horizontal="center"/>
    </xf>
    <xf numFmtId="0" fontId="25" fillId="2" borderId="0" xfId="0" applyFont="1" applyFill="1" applyAlignment="1">
      <alignment horizontal="center"/>
    </xf>
    <xf numFmtId="0" fontId="29" fillId="6" borderId="11" xfId="0" applyFont="1" applyFill="1" applyBorder="1" applyAlignment="1">
      <alignment horizontal="center"/>
    </xf>
    <xf numFmtId="0" fontId="4" fillId="0" borderId="12" xfId="0" applyFont="1" applyBorder="1"/>
    <xf numFmtId="0" fontId="4" fillId="0" borderId="9" xfId="0" applyFont="1" applyBorder="1"/>
    <xf numFmtId="0" fontId="39" fillId="6" borderId="13" xfId="0" applyFont="1" applyFill="1" applyBorder="1" applyAlignment="1">
      <alignment horizontal="center"/>
    </xf>
    <xf numFmtId="0" fontId="4" fillId="0" borderId="8" xfId="0" applyFont="1" applyBorder="1"/>
    <xf numFmtId="0" fontId="4" fillId="0" borderId="10" xfId="0" applyFont="1" applyBorder="1"/>
    <xf numFmtId="0" fontId="48" fillId="4" borderId="1" xfId="0" applyFont="1" applyFill="1" applyBorder="1" applyAlignment="1">
      <alignment horizontal="left"/>
    </xf>
    <xf numFmtId="2" fontId="8" fillId="11" borderId="5" xfId="0" applyNumberFormat="1" applyFont="1" applyFill="1" applyBorder="1" applyAlignment="1">
      <alignment horizontal="center"/>
    </xf>
    <xf numFmtId="0" fontId="31" fillId="0" borderId="0" xfId="0" applyFont="1" applyAlignment="1">
      <alignment horizontal="center"/>
    </xf>
    <xf numFmtId="0" fontId="0" fillId="0" borderId="0" xfId="0" applyAlignment="1">
      <alignment horizontal="center"/>
    </xf>
    <xf numFmtId="2" fontId="8" fillId="12"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14"/>
  <sheetViews>
    <sheetView tabSelected="1" topLeftCell="E1" workbookViewId="0">
      <pane ySplit="2" topLeftCell="A3" activePane="bottomLeft" state="frozen"/>
      <selection pane="bottomLeft" activeCell="M195" sqref="M195"/>
    </sheetView>
  </sheetViews>
  <sheetFormatPr defaultColWidth="12.5703125" defaultRowHeight="15.75" customHeight="1"/>
  <cols>
    <col min="2" max="2" width="23" customWidth="1"/>
    <col min="4" max="4" width="21.140625" customWidth="1"/>
    <col min="5" max="5" width="63.5703125" customWidth="1"/>
    <col min="6" max="6" width="23.42578125" customWidth="1"/>
    <col min="13" max="13" width="11.85546875" bestFit="1" customWidth="1"/>
    <col min="14" max="14" width="16" customWidth="1"/>
    <col min="15" max="15" width="25.140625" customWidth="1"/>
    <col min="16" max="16" width="22.5703125" customWidth="1"/>
    <col min="17" max="17" width="21.28515625" customWidth="1"/>
    <col min="18" max="18" width="16" customWidth="1"/>
    <col min="20" max="20" width="17.42578125" customWidth="1"/>
  </cols>
  <sheetData>
    <row r="1" spans="1:27" ht="33" customHeight="1">
      <c r="A1" s="1"/>
      <c r="B1" s="217" t="s">
        <v>0</v>
      </c>
      <c r="C1" s="211"/>
      <c r="D1" s="211"/>
      <c r="E1" s="211"/>
      <c r="F1" s="211"/>
      <c r="G1" s="211"/>
      <c r="H1" s="211"/>
      <c r="I1" s="211"/>
      <c r="J1" s="211"/>
      <c r="K1" s="211"/>
      <c r="L1" s="211"/>
      <c r="M1" s="211"/>
      <c r="N1" s="211"/>
      <c r="O1" s="211"/>
      <c r="P1" s="211"/>
      <c r="Q1" s="211"/>
      <c r="R1" s="211"/>
      <c r="S1" s="211"/>
    </row>
    <row r="2" spans="1:27" ht="20.25" customHeight="1">
      <c r="A2" s="218" t="s">
        <v>1</v>
      </c>
      <c r="B2" s="215"/>
      <c r="C2" s="215"/>
      <c r="D2" s="215"/>
      <c r="E2" s="215"/>
      <c r="F2" s="215"/>
      <c r="G2" s="215"/>
      <c r="H2" s="215"/>
      <c r="I2" s="215"/>
      <c r="J2" s="215"/>
      <c r="K2" s="215"/>
      <c r="L2" s="215"/>
      <c r="M2" s="215"/>
      <c r="N2" s="215"/>
      <c r="O2" s="215"/>
      <c r="P2" s="215"/>
      <c r="Q2" s="215"/>
      <c r="R2" s="215"/>
      <c r="S2" s="207"/>
      <c r="T2" s="3"/>
      <c r="U2" s="3"/>
      <c r="V2" s="3"/>
      <c r="W2" s="3"/>
      <c r="X2" s="3"/>
      <c r="Y2" s="3"/>
      <c r="Z2" s="3"/>
      <c r="AA2" s="3"/>
    </row>
    <row r="3" spans="1:27" ht="12.75">
      <c r="A3" s="208" t="s">
        <v>2</v>
      </c>
      <c r="B3" s="208" t="s">
        <v>3</v>
      </c>
      <c r="C3" s="208" t="s">
        <v>4</v>
      </c>
      <c r="D3" s="208" t="s">
        <v>5</v>
      </c>
      <c r="E3" s="208" t="s">
        <v>6</v>
      </c>
      <c r="F3" s="208" t="s">
        <v>7</v>
      </c>
      <c r="G3" s="206" t="s">
        <v>8</v>
      </c>
      <c r="H3" s="207"/>
      <c r="I3" s="206" t="s">
        <v>9</v>
      </c>
      <c r="J3" s="207"/>
      <c r="K3" s="5" t="s">
        <v>10</v>
      </c>
      <c r="L3" s="5" t="s">
        <v>11</v>
      </c>
      <c r="M3" s="5" t="s">
        <v>12</v>
      </c>
      <c r="N3" s="206" t="s">
        <v>13</v>
      </c>
      <c r="O3" s="207"/>
      <c r="P3" s="206" t="s">
        <v>14</v>
      </c>
      <c r="Q3" s="207"/>
      <c r="R3" s="208" t="s">
        <v>15</v>
      </c>
      <c r="S3" s="208" t="s">
        <v>16</v>
      </c>
      <c r="T3" s="208" t="s">
        <v>22</v>
      </c>
      <c r="U3">
        <v>0.82</v>
      </c>
    </row>
    <row r="4" spans="1:27" ht="12.75">
      <c r="A4" s="209"/>
      <c r="B4" s="209"/>
      <c r="C4" s="209"/>
      <c r="D4" s="209"/>
      <c r="E4" s="209"/>
      <c r="F4" s="209"/>
      <c r="G4" s="5" t="s">
        <v>17</v>
      </c>
      <c r="H4" s="5" t="s">
        <v>18</v>
      </c>
      <c r="I4" s="5" t="s">
        <v>19</v>
      </c>
      <c r="J4" s="5" t="s">
        <v>20</v>
      </c>
      <c r="K4" s="5" t="s">
        <v>21</v>
      </c>
      <c r="L4" s="5" t="s">
        <v>21</v>
      </c>
      <c r="M4" s="5" t="s">
        <v>21</v>
      </c>
      <c r="N4" s="5" t="s">
        <v>17</v>
      </c>
      <c r="O4" s="5" t="s">
        <v>18</v>
      </c>
      <c r="P4" s="5" t="s">
        <v>17</v>
      </c>
      <c r="Q4" s="5" t="s">
        <v>18</v>
      </c>
      <c r="R4" s="209"/>
      <c r="S4" s="209"/>
      <c r="T4" s="209"/>
    </row>
    <row r="5" spans="1:27" ht="12.75">
      <c r="A5" s="6" t="s">
        <v>66</v>
      </c>
      <c r="B5" s="7" t="s">
        <v>67</v>
      </c>
      <c r="C5" s="27">
        <v>44147</v>
      </c>
      <c r="D5" s="7"/>
      <c r="E5" s="7" t="s">
        <v>68</v>
      </c>
      <c r="F5" s="7" t="s">
        <v>69</v>
      </c>
      <c r="G5" s="17" t="s">
        <v>35</v>
      </c>
      <c r="H5" s="17" t="s">
        <v>26</v>
      </c>
      <c r="I5" s="17">
        <v>8</v>
      </c>
      <c r="J5" s="17">
        <v>13</v>
      </c>
      <c r="K5" s="7">
        <v>1268</v>
      </c>
      <c r="L5" s="8">
        <v>1060</v>
      </c>
      <c r="M5" s="8">
        <f>L5*$U$3</f>
        <v>869.19999999999993</v>
      </c>
      <c r="N5" s="7"/>
      <c r="O5" s="7"/>
      <c r="P5" s="9">
        <v>44846</v>
      </c>
      <c r="Q5" s="7" t="s">
        <v>33</v>
      </c>
      <c r="R5" s="10"/>
      <c r="S5" s="11">
        <v>0</v>
      </c>
      <c r="T5" s="12" t="s">
        <v>24</v>
      </c>
    </row>
    <row r="6" spans="1:27" ht="12.75">
      <c r="A6" s="6" t="s">
        <v>66</v>
      </c>
      <c r="B6" s="7" t="s">
        <v>70</v>
      </c>
      <c r="C6" s="27">
        <v>43658</v>
      </c>
      <c r="D6" s="7" t="s">
        <v>71</v>
      </c>
      <c r="E6" s="7" t="s">
        <v>72</v>
      </c>
      <c r="F6" s="7" t="s">
        <v>73</v>
      </c>
      <c r="G6" s="7" t="s">
        <v>35</v>
      </c>
      <c r="H6" s="7" t="s">
        <v>26</v>
      </c>
      <c r="I6" s="7">
        <v>7</v>
      </c>
      <c r="J6" s="7">
        <v>12</v>
      </c>
      <c r="K6" s="7">
        <v>1268</v>
      </c>
      <c r="L6" s="8">
        <v>1060</v>
      </c>
      <c r="M6" s="8">
        <f>L6*$U$3</f>
        <v>869.19999999999993</v>
      </c>
      <c r="N6" s="20" t="s">
        <v>45</v>
      </c>
      <c r="O6" s="18" t="s">
        <v>28</v>
      </c>
      <c r="P6" s="20" t="s">
        <v>74</v>
      </c>
      <c r="Q6" s="18" t="s">
        <v>75</v>
      </c>
      <c r="R6" s="10">
        <v>56.37</v>
      </c>
      <c r="S6" s="11">
        <v>0</v>
      </c>
      <c r="T6" s="12" t="s">
        <v>54</v>
      </c>
    </row>
    <row r="7" spans="1:27" ht="12.75">
      <c r="A7" s="6" t="s">
        <v>66</v>
      </c>
      <c r="B7" s="7" t="s">
        <v>70</v>
      </c>
      <c r="C7" s="27">
        <v>43659</v>
      </c>
      <c r="D7" s="7" t="s">
        <v>76</v>
      </c>
      <c r="E7" s="7" t="s">
        <v>77</v>
      </c>
      <c r="F7" s="7" t="s">
        <v>78</v>
      </c>
      <c r="G7" s="7" t="s">
        <v>35</v>
      </c>
      <c r="H7" s="7" t="s">
        <v>26</v>
      </c>
      <c r="I7" s="7">
        <v>7</v>
      </c>
      <c r="J7" s="7">
        <v>12</v>
      </c>
      <c r="K7" s="7">
        <v>1268</v>
      </c>
      <c r="L7" s="8">
        <v>1060</v>
      </c>
      <c r="M7" s="8">
        <f t="shared" ref="M7:M70" si="0">L7*$U$3</f>
        <v>869.19999999999993</v>
      </c>
      <c r="N7" s="18" t="s">
        <v>45</v>
      </c>
      <c r="O7" s="18" t="s">
        <v>28</v>
      </c>
      <c r="P7" s="18" t="s">
        <v>74</v>
      </c>
      <c r="Q7" s="18" t="s">
        <v>75</v>
      </c>
      <c r="R7" s="10">
        <v>55.49</v>
      </c>
      <c r="S7" s="11">
        <v>0</v>
      </c>
      <c r="T7" s="12" t="s">
        <v>54</v>
      </c>
    </row>
    <row r="8" spans="1:27" ht="12.75">
      <c r="A8" s="6" t="s">
        <v>66</v>
      </c>
      <c r="B8" s="7" t="s">
        <v>70</v>
      </c>
      <c r="C8" s="27">
        <v>43566</v>
      </c>
      <c r="D8" s="7" t="s">
        <v>79</v>
      </c>
      <c r="E8" s="7" t="s">
        <v>80</v>
      </c>
      <c r="F8" s="7" t="s">
        <v>81</v>
      </c>
      <c r="G8" s="7" t="s">
        <v>35</v>
      </c>
      <c r="H8" s="7" t="s">
        <v>26</v>
      </c>
      <c r="I8" s="7">
        <v>7</v>
      </c>
      <c r="J8" s="7">
        <v>12</v>
      </c>
      <c r="K8" s="7">
        <v>1268</v>
      </c>
      <c r="L8" s="8">
        <v>1060</v>
      </c>
      <c r="M8" s="8">
        <f t="shared" si="0"/>
        <v>869.19999999999993</v>
      </c>
      <c r="N8" s="18" t="s">
        <v>45</v>
      </c>
      <c r="O8" s="18" t="s">
        <v>28</v>
      </c>
      <c r="P8" s="18" t="s">
        <v>74</v>
      </c>
      <c r="Q8" s="18" t="s">
        <v>75</v>
      </c>
      <c r="R8" s="10">
        <v>56.39</v>
      </c>
      <c r="S8" s="11">
        <v>0</v>
      </c>
      <c r="T8" s="12" t="s">
        <v>54</v>
      </c>
    </row>
    <row r="9" spans="1:27" ht="12.75">
      <c r="A9" s="6" t="s">
        <v>66</v>
      </c>
      <c r="B9" s="7" t="s">
        <v>70</v>
      </c>
      <c r="C9" s="27">
        <v>43659</v>
      </c>
      <c r="D9" s="7" t="s">
        <v>82</v>
      </c>
      <c r="E9" s="7" t="s">
        <v>83</v>
      </c>
      <c r="F9" s="7" t="s">
        <v>84</v>
      </c>
      <c r="G9" s="7" t="s">
        <v>35</v>
      </c>
      <c r="H9" s="7" t="s">
        <v>26</v>
      </c>
      <c r="I9" s="7">
        <v>7</v>
      </c>
      <c r="J9" s="7">
        <v>12</v>
      </c>
      <c r="K9" s="7">
        <v>1268</v>
      </c>
      <c r="L9" s="8">
        <v>1060</v>
      </c>
      <c r="M9" s="8">
        <f t="shared" si="0"/>
        <v>869.19999999999993</v>
      </c>
      <c r="N9" s="18" t="s">
        <v>45</v>
      </c>
      <c r="O9" s="18" t="s">
        <v>28</v>
      </c>
      <c r="P9" s="18" t="s">
        <v>74</v>
      </c>
      <c r="Q9" s="18" t="s">
        <v>75</v>
      </c>
      <c r="R9" s="10">
        <v>55.89</v>
      </c>
      <c r="S9" s="11">
        <v>0</v>
      </c>
      <c r="T9" s="12" t="s">
        <v>54</v>
      </c>
    </row>
    <row r="10" spans="1:27" ht="12.75">
      <c r="A10" s="6" t="s">
        <v>66</v>
      </c>
      <c r="B10" s="7" t="s">
        <v>70</v>
      </c>
      <c r="C10" s="37">
        <v>44154</v>
      </c>
      <c r="D10" s="7" t="s">
        <v>85</v>
      </c>
      <c r="E10" s="7" t="s">
        <v>86</v>
      </c>
      <c r="F10" s="7" t="s">
        <v>87</v>
      </c>
      <c r="G10" s="23" t="s">
        <v>35</v>
      </c>
      <c r="H10" s="7" t="s">
        <v>46</v>
      </c>
      <c r="I10" s="7">
        <v>8</v>
      </c>
      <c r="J10" s="7">
        <v>12</v>
      </c>
      <c r="K10" s="7">
        <v>1268</v>
      </c>
      <c r="L10" s="8">
        <v>1060</v>
      </c>
      <c r="M10" s="8">
        <f t="shared" si="0"/>
        <v>869.19999999999993</v>
      </c>
      <c r="N10" s="18" t="s">
        <v>56</v>
      </c>
      <c r="O10" s="18" t="s">
        <v>36</v>
      </c>
      <c r="P10" s="18" t="s">
        <v>74</v>
      </c>
      <c r="Q10" s="18" t="s">
        <v>75</v>
      </c>
      <c r="R10" s="10">
        <v>57.92</v>
      </c>
      <c r="S10" s="11">
        <v>1</v>
      </c>
      <c r="T10" s="12" t="s">
        <v>24</v>
      </c>
    </row>
    <row r="11" spans="1:27" ht="12.75">
      <c r="A11" s="6" t="s">
        <v>66</v>
      </c>
      <c r="B11" s="7" t="s">
        <v>70</v>
      </c>
      <c r="C11" s="7" t="s">
        <v>88</v>
      </c>
      <c r="D11" s="7" t="s">
        <v>89</v>
      </c>
      <c r="E11" s="23" t="s">
        <v>90</v>
      </c>
      <c r="F11" s="17" t="s">
        <v>91</v>
      </c>
      <c r="G11" s="47" t="s">
        <v>35</v>
      </c>
      <c r="H11" s="17" t="s">
        <v>46</v>
      </c>
      <c r="I11" s="17">
        <v>7</v>
      </c>
      <c r="J11" s="17">
        <v>6</v>
      </c>
      <c r="K11" s="7">
        <v>1268</v>
      </c>
      <c r="L11" s="8">
        <v>1060</v>
      </c>
      <c r="M11" s="8">
        <f t="shared" si="0"/>
        <v>869.19999999999993</v>
      </c>
      <c r="N11" s="7"/>
      <c r="O11" s="7"/>
      <c r="P11" s="7">
        <v>8</v>
      </c>
      <c r="Q11" s="9">
        <v>44750</v>
      </c>
      <c r="R11" s="10"/>
      <c r="S11" s="11">
        <v>0</v>
      </c>
      <c r="T11" s="12" t="s">
        <v>24</v>
      </c>
    </row>
    <row r="12" spans="1:27" ht="12.75">
      <c r="A12" s="6" t="s">
        <v>66</v>
      </c>
      <c r="B12" s="7" t="s">
        <v>92</v>
      </c>
      <c r="C12" s="33" t="s">
        <v>93</v>
      </c>
      <c r="D12" s="7" t="s">
        <v>94</v>
      </c>
      <c r="E12" s="23" t="s">
        <v>95</v>
      </c>
      <c r="F12" s="7" t="s">
        <v>96</v>
      </c>
      <c r="G12" s="23" t="s">
        <v>35</v>
      </c>
      <c r="H12" s="7" t="s">
        <v>46</v>
      </c>
      <c r="I12" s="25">
        <v>6</v>
      </c>
      <c r="J12" s="7">
        <v>12</v>
      </c>
      <c r="K12" s="7">
        <v>1268</v>
      </c>
      <c r="L12" s="8">
        <v>1060</v>
      </c>
      <c r="M12" s="8">
        <f t="shared" si="0"/>
        <v>869.19999999999993</v>
      </c>
      <c r="N12" s="20" t="s">
        <v>56</v>
      </c>
      <c r="O12" s="18" t="s">
        <v>36</v>
      </c>
      <c r="P12" s="20" t="s">
        <v>74</v>
      </c>
      <c r="Q12" s="18" t="s">
        <v>75</v>
      </c>
      <c r="R12" s="10"/>
      <c r="S12" s="11">
        <v>0</v>
      </c>
      <c r="T12" s="12" t="s">
        <v>24</v>
      </c>
    </row>
    <row r="13" spans="1:27" ht="12.75">
      <c r="A13" s="6" t="s">
        <v>66</v>
      </c>
      <c r="B13" s="7" t="s">
        <v>97</v>
      </c>
      <c r="C13" s="7" t="s">
        <v>98</v>
      </c>
      <c r="D13" s="7" t="s">
        <v>99</v>
      </c>
      <c r="E13" s="23" t="s">
        <v>100</v>
      </c>
      <c r="F13" s="7" t="s">
        <v>101</v>
      </c>
      <c r="G13" s="7" t="s">
        <v>35</v>
      </c>
      <c r="H13" s="7" t="s">
        <v>23</v>
      </c>
      <c r="I13" s="7">
        <v>7</v>
      </c>
      <c r="J13" s="7">
        <v>6</v>
      </c>
      <c r="K13" s="7">
        <v>1268</v>
      </c>
      <c r="L13" s="8">
        <v>1060</v>
      </c>
      <c r="M13" s="8">
        <f t="shared" si="0"/>
        <v>869.19999999999993</v>
      </c>
      <c r="N13" s="18" t="s">
        <v>27</v>
      </c>
      <c r="O13" s="18" t="s">
        <v>43</v>
      </c>
      <c r="P13" s="18" t="s">
        <v>102</v>
      </c>
      <c r="Q13" s="18" t="s">
        <v>49</v>
      </c>
      <c r="R13" s="10">
        <v>49.34</v>
      </c>
      <c r="S13" s="11">
        <v>0</v>
      </c>
      <c r="T13" s="12" t="s">
        <v>24</v>
      </c>
    </row>
    <row r="14" spans="1:27" ht="12.75">
      <c r="A14" s="6" t="s">
        <v>66</v>
      </c>
      <c r="B14" s="7" t="s">
        <v>97</v>
      </c>
      <c r="C14" s="7" t="s">
        <v>98</v>
      </c>
      <c r="D14" s="7" t="s">
        <v>99</v>
      </c>
      <c r="E14" s="23" t="s">
        <v>103</v>
      </c>
      <c r="F14" s="7" t="s">
        <v>104</v>
      </c>
      <c r="G14" s="7" t="s">
        <v>35</v>
      </c>
      <c r="H14" s="7" t="s">
        <v>23</v>
      </c>
      <c r="I14" s="7">
        <v>7</v>
      </c>
      <c r="J14" s="7">
        <v>6</v>
      </c>
      <c r="K14" s="7">
        <v>1268</v>
      </c>
      <c r="L14" s="8">
        <v>1060</v>
      </c>
      <c r="M14" s="8">
        <f t="shared" si="0"/>
        <v>869.19999999999993</v>
      </c>
      <c r="N14" s="18" t="s">
        <v>27</v>
      </c>
      <c r="O14" s="18" t="s">
        <v>43</v>
      </c>
      <c r="P14" s="18" t="s">
        <v>102</v>
      </c>
      <c r="Q14" s="18" t="s">
        <v>49</v>
      </c>
      <c r="R14" s="10">
        <v>49.07</v>
      </c>
      <c r="S14" s="11">
        <v>0</v>
      </c>
      <c r="T14" s="12" t="s">
        <v>24</v>
      </c>
    </row>
    <row r="15" spans="1:27" ht="12.75">
      <c r="A15" s="6" t="s">
        <v>66</v>
      </c>
      <c r="B15" s="7" t="s">
        <v>97</v>
      </c>
      <c r="C15" s="7" t="s">
        <v>105</v>
      </c>
      <c r="D15" s="7" t="s">
        <v>106</v>
      </c>
      <c r="E15" s="7" t="s">
        <v>107</v>
      </c>
      <c r="F15" s="7" t="s">
        <v>108</v>
      </c>
      <c r="G15" s="7" t="s">
        <v>35</v>
      </c>
      <c r="H15" s="7" t="s">
        <v>23</v>
      </c>
      <c r="I15" s="7">
        <v>7</v>
      </c>
      <c r="J15" s="7">
        <v>8</v>
      </c>
      <c r="K15" s="7">
        <v>1268</v>
      </c>
      <c r="L15" s="8">
        <v>1060</v>
      </c>
      <c r="M15" s="8">
        <f t="shared" si="0"/>
        <v>869.19999999999993</v>
      </c>
      <c r="N15" s="20" t="s">
        <v>27</v>
      </c>
      <c r="O15" s="18" t="s">
        <v>58</v>
      </c>
      <c r="P15" s="18" t="s">
        <v>102</v>
      </c>
      <c r="Q15" s="18" t="s">
        <v>109</v>
      </c>
      <c r="R15" s="10">
        <v>51.7</v>
      </c>
      <c r="S15" s="11">
        <v>0</v>
      </c>
      <c r="T15" s="12" t="s">
        <v>24</v>
      </c>
    </row>
    <row r="16" spans="1:27" ht="33.75">
      <c r="A16" s="6" t="s">
        <v>66</v>
      </c>
      <c r="B16" s="7" t="s">
        <v>97</v>
      </c>
      <c r="C16" s="7" t="s">
        <v>105</v>
      </c>
      <c r="D16" s="7" t="s">
        <v>106</v>
      </c>
      <c r="E16" s="25" t="s">
        <v>110</v>
      </c>
      <c r="F16" s="25" t="s">
        <v>111</v>
      </c>
      <c r="G16" s="25" t="s">
        <v>35</v>
      </c>
      <c r="H16" s="25" t="s">
        <v>23</v>
      </c>
      <c r="I16" s="25">
        <v>7</v>
      </c>
      <c r="J16" s="25">
        <v>8</v>
      </c>
      <c r="K16" s="7">
        <v>1268</v>
      </c>
      <c r="L16" s="8">
        <v>1060</v>
      </c>
      <c r="M16" s="8">
        <f t="shared" si="0"/>
        <v>869.19999999999993</v>
      </c>
      <c r="N16" s="18" t="s">
        <v>27</v>
      </c>
      <c r="O16" s="18" t="s">
        <v>112</v>
      </c>
      <c r="P16" s="18" t="s">
        <v>102</v>
      </c>
      <c r="Q16" s="18" t="s">
        <v>113</v>
      </c>
      <c r="R16" s="10">
        <v>48.15</v>
      </c>
      <c r="S16" s="11">
        <v>0</v>
      </c>
      <c r="T16" s="12" t="s">
        <v>24</v>
      </c>
    </row>
    <row r="17" spans="1:20" ht="12.75">
      <c r="A17" s="6" t="s">
        <v>66</v>
      </c>
      <c r="B17" s="7" t="s">
        <v>97</v>
      </c>
      <c r="C17" s="7" t="s">
        <v>105</v>
      </c>
      <c r="D17" s="7" t="s">
        <v>106</v>
      </c>
      <c r="E17" s="25" t="s">
        <v>114</v>
      </c>
      <c r="F17" s="25" t="s">
        <v>115</v>
      </c>
      <c r="G17" s="25" t="s">
        <v>35</v>
      </c>
      <c r="H17" s="25" t="s">
        <v>23</v>
      </c>
      <c r="I17" s="25">
        <v>7</v>
      </c>
      <c r="J17" s="25">
        <v>8</v>
      </c>
      <c r="K17" s="7">
        <v>1268</v>
      </c>
      <c r="L17" s="8">
        <v>1060</v>
      </c>
      <c r="M17" s="8">
        <f t="shared" si="0"/>
        <v>869.19999999999993</v>
      </c>
      <c r="N17" s="7" t="s">
        <v>27</v>
      </c>
      <c r="O17" s="7" t="s">
        <v>58</v>
      </c>
      <c r="P17" s="18" t="s">
        <v>102</v>
      </c>
      <c r="Q17" s="18" t="s">
        <v>109</v>
      </c>
      <c r="R17" s="10">
        <v>51.81</v>
      </c>
      <c r="S17" s="11">
        <v>1</v>
      </c>
      <c r="T17" s="12" t="s">
        <v>24</v>
      </c>
    </row>
    <row r="18" spans="1:20" ht="33.75">
      <c r="A18" s="6" t="s">
        <v>66</v>
      </c>
      <c r="B18" s="7" t="s">
        <v>97</v>
      </c>
      <c r="C18" s="7" t="s">
        <v>105</v>
      </c>
      <c r="D18" s="7" t="s">
        <v>106</v>
      </c>
      <c r="E18" s="25" t="s">
        <v>116</v>
      </c>
      <c r="F18" s="25" t="s">
        <v>117</v>
      </c>
      <c r="G18" s="25" t="s">
        <v>35</v>
      </c>
      <c r="H18" s="25" t="s">
        <v>23</v>
      </c>
      <c r="I18" s="25">
        <v>7</v>
      </c>
      <c r="J18" s="25">
        <v>8</v>
      </c>
      <c r="K18" s="7">
        <v>1268</v>
      </c>
      <c r="L18" s="8">
        <v>1060</v>
      </c>
      <c r="M18" s="8">
        <f t="shared" si="0"/>
        <v>869.19999999999993</v>
      </c>
      <c r="N18" s="20" t="s">
        <v>27</v>
      </c>
      <c r="O18" s="18" t="s">
        <v>112</v>
      </c>
      <c r="P18" s="18" t="s">
        <v>102</v>
      </c>
      <c r="Q18" s="18" t="s">
        <v>113</v>
      </c>
      <c r="R18" s="10">
        <v>48.63</v>
      </c>
      <c r="S18" s="11">
        <v>1</v>
      </c>
      <c r="T18" s="12" t="s">
        <v>24</v>
      </c>
    </row>
    <row r="19" spans="1:20" ht="12.75">
      <c r="A19" s="6" t="s">
        <v>66</v>
      </c>
      <c r="B19" s="7" t="s">
        <v>97</v>
      </c>
      <c r="C19" s="7" t="s">
        <v>118</v>
      </c>
      <c r="D19" s="7" t="s">
        <v>119</v>
      </c>
      <c r="E19" s="7" t="s">
        <v>107</v>
      </c>
      <c r="F19" s="7" t="s">
        <v>120</v>
      </c>
      <c r="G19" s="7" t="s">
        <v>35</v>
      </c>
      <c r="H19" s="7" t="s">
        <v>23</v>
      </c>
      <c r="I19" s="7">
        <v>7</v>
      </c>
      <c r="J19" s="7">
        <v>8</v>
      </c>
      <c r="K19" s="7">
        <v>1268</v>
      </c>
      <c r="L19" s="8">
        <v>1060</v>
      </c>
      <c r="M19" s="8">
        <f t="shared" si="0"/>
        <v>869.19999999999993</v>
      </c>
      <c r="N19" s="18" t="s">
        <v>27</v>
      </c>
      <c r="O19" s="18" t="s">
        <v>58</v>
      </c>
      <c r="P19" s="20" t="s">
        <v>102</v>
      </c>
      <c r="Q19" s="18" t="s">
        <v>109</v>
      </c>
      <c r="R19" s="10"/>
      <c r="S19" s="11">
        <v>0</v>
      </c>
      <c r="T19" s="12" t="s">
        <v>24</v>
      </c>
    </row>
    <row r="20" spans="1:20" ht="33.75">
      <c r="A20" s="6" t="s">
        <v>66</v>
      </c>
      <c r="B20" s="7" t="s">
        <v>97</v>
      </c>
      <c r="C20" s="7" t="s">
        <v>118</v>
      </c>
      <c r="D20" s="7" t="s">
        <v>119</v>
      </c>
      <c r="E20" s="7" t="s">
        <v>110</v>
      </c>
      <c r="F20" s="7" t="s">
        <v>121</v>
      </c>
      <c r="G20" s="7" t="s">
        <v>35</v>
      </c>
      <c r="H20" s="7" t="s">
        <v>23</v>
      </c>
      <c r="I20" s="7">
        <v>7</v>
      </c>
      <c r="J20" s="7">
        <v>8</v>
      </c>
      <c r="K20" s="7">
        <v>1268</v>
      </c>
      <c r="L20" s="8">
        <v>1060</v>
      </c>
      <c r="M20" s="8">
        <f t="shared" si="0"/>
        <v>869.19999999999993</v>
      </c>
      <c r="N20" s="18" t="s">
        <v>27</v>
      </c>
      <c r="O20" s="18" t="s">
        <v>112</v>
      </c>
      <c r="P20" s="18" t="s">
        <v>102</v>
      </c>
      <c r="Q20" s="18" t="s">
        <v>113</v>
      </c>
      <c r="R20" s="10"/>
      <c r="S20" s="11">
        <v>0</v>
      </c>
      <c r="T20" s="12" t="s">
        <v>24</v>
      </c>
    </row>
    <row r="21" spans="1:20" ht="12.75">
      <c r="A21" s="6" t="s">
        <v>66</v>
      </c>
      <c r="B21" s="7" t="s">
        <v>97</v>
      </c>
      <c r="C21" s="7" t="s">
        <v>118</v>
      </c>
      <c r="D21" s="7" t="s">
        <v>119</v>
      </c>
      <c r="E21" s="7" t="s">
        <v>114</v>
      </c>
      <c r="F21" s="7" t="s">
        <v>122</v>
      </c>
      <c r="G21" s="7" t="s">
        <v>35</v>
      </c>
      <c r="H21" s="7" t="s">
        <v>23</v>
      </c>
      <c r="I21" s="7">
        <v>7</v>
      </c>
      <c r="J21" s="7">
        <v>8</v>
      </c>
      <c r="K21" s="7">
        <v>1268</v>
      </c>
      <c r="L21" s="8">
        <v>1060</v>
      </c>
      <c r="M21" s="8">
        <f t="shared" si="0"/>
        <v>869.19999999999993</v>
      </c>
      <c r="N21" s="18" t="s">
        <v>27</v>
      </c>
      <c r="O21" s="18" t="s">
        <v>58</v>
      </c>
      <c r="P21" s="18" t="s">
        <v>102</v>
      </c>
      <c r="Q21" s="18" t="s">
        <v>109</v>
      </c>
      <c r="R21" s="10"/>
      <c r="S21" s="11">
        <v>0</v>
      </c>
      <c r="T21" s="12" t="s">
        <v>24</v>
      </c>
    </row>
    <row r="22" spans="1:20" ht="33.75">
      <c r="A22" s="6" t="s">
        <v>66</v>
      </c>
      <c r="B22" s="7" t="s">
        <v>97</v>
      </c>
      <c r="C22" s="7" t="s">
        <v>118</v>
      </c>
      <c r="D22" s="7" t="s">
        <v>119</v>
      </c>
      <c r="E22" s="7" t="s">
        <v>116</v>
      </c>
      <c r="F22" s="7" t="s">
        <v>123</v>
      </c>
      <c r="G22" s="7" t="s">
        <v>35</v>
      </c>
      <c r="H22" s="7" t="s">
        <v>23</v>
      </c>
      <c r="I22" s="7">
        <v>7</v>
      </c>
      <c r="J22" s="7">
        <v>8</v>
      </c>
      <c r="K22" s="7">
        <v>1268</v>
      </c>
      <c r="L22" s="8">
        <v>1060</v>
      </c>
      <c r="M22" s="8">
        <f t="shared" si="0"/>
        <v>869.19999999999993</v>
      </c>
      <c r="N22" s="18" t="s">
        <v>27</v>
      </c>
      <c r="O22" s="18" t="s">
        <v>112</v>
      </c>
      <c r="P22" s="18" t="s">
        <v>102</v>
      </c>
      <c r="Q22" s="18" t="s">
        <v>113</v>
      </c>
      <c r="R22" s="10"/>
      <c r="S22" s="11">
        <v>0</v>
      </c>
      <c r="T22" s="12" t="s">
        <v>24</v>
      </c>
    </row>
    <row r="23" spans="1:20" ht="12.75">
      <c r="A23" s="6" t="s">
        <v>66</v>
      </c>
      <c r="B23" s="7" t="s">
        <v>97</v>
      </c>
      <c r="C23" s="7" t="s">
        <v>124</v>
      </c>
      <c r="D23" s="7" t="s">
        <v>125</v>
      </c>
      <c r="E23" s="7" t="s">
        <v>126</v>
      </c>
      <c r="F23" s="7" t="s">
        <v>127</v>
      </c>
      <c r="G23" s="7" t="s">
        <v>35</v>
      </c>
      <c r="H23" s="7" t="s">
        <v>23</v>
      </c>
      <c r="I23" s="7">
        <v>7</v>
      </c>
      <c r="J23" s="7">
        <v>10</v>
      </c>
      <c r="K23" s="7">
        <v>1268</v>
      </c>
      <c r="L23" s="8">
        <v>1060</v>
      </c>
      <c r="M23" s="8">
        <f t="shared" si="0"/>
        <v>869.19999999999993</v>
      </c>
      <c r="N23" s="20" t="s">
        <v>27</v>
      </c>
      <c r="O23" s="18" t="s">
        <v>28</v>
      </c>
      <c r="P23" s="18" t="s">
        <v>102</v>
      </c>
      <c r="Q23" s="18" t="s">
        <v>29</v>
      </c>
      <c r="R23" s="10">
        <v>60.27</v>
      </c>
      <c r="S23" s="11">
        <v>0</v>
      </c>
      <c r="T23" s="12" t="s">
        <v>24</v>
      </c>
    </row>
    <row r="24" spans="1:20" ht="12.75">
      <c r="A24" s="6" t="s">
        <v>66</v>
      </c>
      <c r="B24" s="7" t="s">
        <v>97</v>
      </c>
      <c r="C24" s="7" t="s">
        <v>124</v>
      </c>
      <c r="D24" s="7" t="s">
        <v>125</v>
      </c>
      <c r="E24" s="7" t="s">
        <v>128</v>
      </c>
      <c r="F24" s="23" t="s">
        <v>129</v>
      </c>
      <c r="G24" s="7" t="s">
        <v>35</v>
      </c>
      <c r="H24" s="7" t="s">
        <v>23</v>
      </c>
      <c r="I24" s="7">
        <v>7</v>
      </c>
      <c r="J24" s="7">
        <v>7</v>
      </c>
      <c r="K24" s="7">
        <v>1268</v>
      </c>
      <c r="L24" s="8">
        <v>1060</v>
      </c>
      <c r="M24" s="8">
        <f t="shared" si="0"/>
        <v>869.19999999999993</v>
      </c>
      <c r="N24" s="18" t="s">
        <v>27</v>
      </c>
      <c r="O24" s="18" t="s">
        <v>36</v>
      </c>
      <c r="P24" s="18" t="s">
        <v>102</v>
      </c>
      <c r="Q24" s="18" t="s">
        <v>130</v>
      </c>
      <c r="R24" s="10">
        <v>53.55</v>
      </c>
      <c r="S24" s="11">
        <v>1</v>
      </c>
      <c r="T24" s="12" t="s">
        <v>24</v>
      </c>
    </row>
    <row r="25" spans="1:20" ht="12.75">
      <c r="A25" s="6" t="s">
        <v>66</v>
      </c>
      <c r="B25" s="23" t="s">
        <v>97</v>
      </c>
      <c r="C25" s="23" t="s">
        <v>34</v>
      </c>
      <c r="D25" s="23" t="s">
        <v>131</v>
      </c>
      <c r="E25" s="23" t="s">
        <v>126</v>
      </c>
      <c r="F25" s="23" t="s">
        <v>132</v>
      </c>
      <c r="G25" s="23" t="s">
        <v>25</v>
      </c>
      <c r="H25" s="23" t="s">
        <v>23</v>
      </c>
      <c r="I25" s="48">
        <v>7</v>
      </c>
      <c r="J25" s="48">
        <v>8</v>
      </c>
      <c r="K25" s="7">
        <v>1268</v>
      </c>
      <c r="L25" s="8">
        <v>1060</v>
      </c>
      <c r="M25" s="8">
        <f t="shared" si="0"/>
        <v>869.19999999999993</v>
      </c>
      <c r="N25" s="18" t="s">
        <v>27</v>
      </c>
      <c r="O25" s="18" t="s">
        <v>58</v>
      </c>
      <c r="P25" s="18" t="s">
        <v>102</v>
      </c>
      <c r="Q25" s="18" t="s">
        <v>29</v>
      </c>
      <c r="R25" s="10">
        <v>52.96</v>
      </c>
      <c r="S25" s="11">
        <v>0</v>
      </c>
      <c r="T25" s="12" t="s">
        <v>24</v>
      </c>
    </row>
    <row r="26" spans="1:20" ht="12.75">
      <c r="A26" s="6" t="s">
        <v>66</v>
      </c>
      <c r="B26" s="7" t="s">
        <v>97</v>
      </c>
      <c r="C26" s="7" t="s">
        <v>133</v>
      </c>
      <c r="D26" s="7" t="s">
        <v>134</v>
      </c>
      <c r="E26" s="7" t="s">
        <v>135</v>
      </c>
      <c r="F26" s="7" t="s">
        <v>136</v>
      </c>
      <c r="G26" s="7" t="s">
        <v>35</v>
      </c>
      <c r="H26" s="7" t="s">
        <v>23</v>
      </c>
      <c r="I26" s="7">
        <v>8</v>
      </c>
      <c r="J26" s="7">
        <v>10</v>
      </c>
      <c r="K26" s="7">
        <v>1268</v>
      </c>
      <c r="L26" s="8">
        <v>1060</v>
      </c>
      <c r="M26" s="8">
        <f t="shared" si="0"/>
        <v>869.19999999999993</v>
      </c>
      <c r="N26" s="20" t="s">
        <v>59</v>
      </c>
      <c r="O26" s="18" t="s">
        <v>28</v>
      </c>
      <c r="P26" s="20" t="s">
        <v>102</v>
      </c>
      <c r="Q26" s="18" t="s">
        <v>29</v>
      </c>
      <c r="R26" s="10">
        <v>57.69</v>
      </c>
      <c r="S26" s="11">
        <v>0</v>
      </c>
      <c r="T26" s="12" t="s">
        <v>24</v>
      </c>
    </row>
    <row r="27" spans="1:20" ht="12.75">
      <c r="A27" s="6" t="s">
        <v>66</v>
      </c>
      <c r="B27" s="7" t="s">
        <v>97</v>
      </c>
      <c r="C27" s="7" t="s">
        <v>133</v>
      </c>
      <c r="D27" s="7" t="s">
        <v>134</v>
      </c>
      <c r="E27" s="7" t="s">
        <v>137</v>
      </c>
      <c r="F27" s="7" t="s">
        <v>138</v>
      </c>
      <c r="G27" s="7" t="s">
        <v>35</v>
      </c>
      <c r="H27" s="7" t="s">
        <v>23</v>
      </c>
      <c r="I27" s="7">
        <v>8</v>
      </c>
      <c r="J27" s="7">
        <v>7</v>
      </c>
      <c r="K27" s="7">
        <v>1268</v>
      </c>
      <c r="L27" s="8">
        <v>1060</v>
      </c>
      <c r="M27" s="8">
        <f t="shared" si="0"/>
        <v>869.19999999999993</v>
      </c>
      <c r="N27" s="18" t="s">
        <v>59</v>
      </c>
      <c r="O27" s="18" t="s">
        <v>28</v>
      </c>
      <c r="P27" s="18" t="s">
        <v>74</v>
      </c>
      <c r="Q27" s="18" t="s">
        <v>139</v>
      </c>
      <c r="R27" s="10">
        <v>57.06</v>
      </c>
      <c r="S27" s="11">
        <v>1</v>
      </c>
      <c r="T27" s="12" t="s">
        <v>24</v>
      </c>
    </row>
    <row r="28" spans="1:20" ht="12.75">
      <c r="A28" s="6" t="s">
        <v>66</v>
      </c>
      <c r="B28" s="7" t="s">
        <v>97</v>
      </c>
      <c r="C28" s="7" t="s">
        <v>133</v>
      </c>
      <c r="D28" s="7" t="s">
        <v>134</v>
      </c>
      <c r="E28" s="7" t="s">
        <v>140</v>
      </c>
      <c r="F28" s="17" t="s">
        <v>141</v>
      </c>
      <c r="G28" s="17" t="s">
        <v>35</v>
      </c>
      <c r="H28" s="17" t="s">
        <v>23</v>
      </c>
      <c r="I28" s="17">
        <v>8</v>
      </c>
      <c r="J28" s="17">
        <v>10</v>
      </c>
      <c r="K28" s="7">
        <v>1268</v>
      </c>
      <c r="L28" s="8">
        <v>1060</v>
      </c>
      <c r="M28" s="8">
        <f t="shared" si="0"/>
        <v>869.19999999999993</v>
      </c>
      <c r="N28" s="7"/>
      <c r="O28" s="7"/>
      <c r="P28" s="9">
        <v>44814</v>
      </c>
      <c r="Q28" s="7">
        <v>8</v>
      </c>
      <c r="R28" s="10"/>
      <c r="S28" s="11">
        <v>0</v>
      </c>
      <c r="T28" s="12" t="s">
        <v>24</v>
      </c>
    </row>
    <row r="29" spans="1:20" ht="12.75">
      <c r="A29" s="6" t="s">
        <v>66</v>
      </c>
      <c r="B29" s="7" t="s">
        <v>97</v>
      </c>
      <c r="C29" s="7" t="s">
        <v>133</v>
      </c>
      <c r="D29" s="7" t="s">
        <v>134</v>
      </c>
      <c r="E29" s="31" t="s">
        <v>142</v>
      </c>
      <c r="F29" s="32" t="s">
        <v>143</v>
      </c>
      <c r="G29" s="32" t="s">
        <v>35</v>
      </c>
      <c r="H29" s="32" t="s">
        <v>23</v>
      </c>
      <c r="I29" s="32">
        <v>8</v>
      </c>
      <c r="J29" s="32">
        <v>7</v>
      </c>
      <c r="K29" s="7">
        <v>1268</v>
      </c>
      <c r="L29" s="8">
        <v>1060</v>
      </c>
      <c r="M29" s="8">
        <f t="shared" si="0"/>
        <v>869.19999999999993</v>
      </c>
      <c r="N29" s="7"/>
      <c r="O29" s="7"/>
      <c r="P29" s="9">
        <v>44814</v>
      </c>
      <c r="Q29" s="49">
        <v>40367</v>
      </c>
      <c r="R29" s="10"/>
      <c r="S29" s="11">
        <v>0</v>
      </c>
      <c r="T29" s="12" t="s">
        <v>24</v>
      </c>
    </row>
    <row r="30" spans="1:20" ht="12.75">
      <c r="A30" s="6" t="s">
        <v>66</v>
      </c>
      <c r="B30" s="25" t="s">
        <v>97</v>
      </c>
      <c r="C30" s="50">
        <v>44358</v>
      </c>
      <c r="D30" s="25" t="s">
        <v>144</v>
      </c>
      <c r="E30" s="7" t="s">
        <v>145</v>
      </c>
      <c r="F30" s="25" t="s">
        <v>146</v>
      </c>
      <c r="G30" s="25" t="s">
        <v>35</v>
      </c>
      <c r="H30" s="25" t="s">
        <v>26</v>
      </c>
      <c r="I30" s="25">
        <v>8</v>
      </c>
      <c r="J30" s="25">
        <v>13</v>
      </c>
      <c r="K30" s="7">
        <v>1268</v>
      </c>
      <c r="L30" s="8">
        <v>1060</v>
      </c>
      <c r="M30" s="8">
        <f t="shared" si="0"/>
        <v>869.19999999999993</v>
      </c>
      <c r="N30" s="20" t="s">
        <v>45</v>
      </c>
      <c r="O30" s="18" t="s">
        <v>28</v>
      </c>
      <c r="P30" s="20" t="s">
        <v>74</v>
      </c>
      <c r="Q30" s="18" t="s">
        <v>29</v>
      </c>
      <c r="R30" s="10">
        <v>55.6</v>
      </c>
      <c r="S30" s="11">
        <v>3</v>
      </c>
      <c r="T30" s="12" t="s">
        <v>24</v>
      </c>
    </row>
    <row r="31" spans="1:20" ht="12.75">
      <c r="A31" s="6" t="s">
        <v>66</v>
      </c>
      <c r="B31" s="25" t="s">
        <v>97</v>
      </c>
      <c r="C31" s="50">
        <v>44358</v>
      </c>
      <c r="D31" s="25" t="s">
        <v>144</v>
      </c>
      <c r="E31" s="7" t="s">
        <v>147</v>
      </c>
      <c r="F31" s="25" t="s">
        <v>148</v>
      </c>
      <c r="G31" s="25" t="s">
        <v>35</v>
      </c>
      <c r="H31" s="25" t="s">
        <v>26</v>
      </c>
      <c r="I31" s="25">
        <v>8</v>
      </c>
      <c r="J31" s="25">
        <v>13</v>
      </c>
      <c r="K31" s="7">
        <v>1268</v>
      </c>
      <c r="L31" s="8">
        <v>1060</v>
      </c>
      <c r="M31" s="8">
        <f t="shared" si="0"/>
        <v>869.19999999999993</v>
      </c>
      <c r="N31" s="18" t="s">
        <v>36</v>
      </c>
      <c r="O31" s="18" t="s">
        <v>28</v>
      </c>
      <c r="P31" s="18" t="s">
        <v>74</v>
      </c>
      <c r="Q31" s="18" t="s">
        <v>29</v>
      </c>
      <c r="R31" s="10">
        <v>52.38</v>
      </c>
      <c r="S31" s="11">
        <v>1</v>
      </c>
      <c r="T31" s="12" t="s">
        <v>24</v>
      </c>
    </row>
    <row r="32" spans="1:20" ht="12.75">
      <c r="A32" s="6" t="s">
        <v>66</v>
      </c>
      <c r="B32" s="25" t="s">
        <v>97</v>
      </c>
      <c r="C32" s="50">
        <v>44358</v>
      </c>
      <c r="D32" s="25" t="s">
        <v>149</v>
      </c>
      <c r="E32" s="7" t="s">
        <v>150</v>
      </c>
      <c r="F32" s="25" t="s">
        <v>151</v>
      </c>
      <c r="G32" s="25" t="s">
        <v>35</v>
      </c>
      <c r="H32" s="25" t="s">
        <v>26</v>
      </c>
      <c r="I32" s="25">
        <v>8</v>
      </c>
      <c r="J32" s="25">
        <v>13</v>
      </c>
      <c r="K32" s="7">
        <v>1268</v>
      </c>
      <c r="L32" s="8">
        <v>1060</v>
      </c>
      <c r="M32" s="8">
        <f t="shared" si="0"/>
        <v>869.19999999999993</v>
      </c>
      <c r="N32" s="18" t="s">
        <v>45</v>
      </c>
      <c r="O32" s="18" t="s">
        <v>28</v>
      </c>
      <c r="P32" s="18" t="s">
        <v>74</v>
      </c>
      <c r="Q32" s="18" t="s">
        <v>29</v>
      </c>
      <c r="R32" s="10">
        <v>55.91</v>
      </c>
      <c r="S32" s="11">
        <f t="shared" ref="S32:S33" si="1">S30</f>
        <v>3</v>
      </c>
      <c r="T32" s="12" t="s">
        <v>24</v>
      </c>
    </row>
    <row r="33" spans="1:20" ht="12.75">
      <c r="A33" s="6" t="s">
        <v>66</v>
      </c>
      <c r="B33" s="25" t="s">
        <v>97</v>
      </c>
      <c r="C33" s="50">
        <v>44358</v>
      </c>
      <c r="D33" s="25" t="s">
        <v>149</v>
      </c>
      <c r="E33" s="7" t="s">
        <v>152</v>
      </c>
      <c r="F33" s="25" t="s">
        <v>153</v>
      </c>
      <c r="G33" s="25" t="s">
        <v>35</v>
      </c>
      <c r="H33" s="25" t="s">
        <v>26</v>
      </c>
      <c r="I33" s="25">
        <v>8</v>
      </c>
      <c r="J33" s="25">
        <v>13</v>
      </c>
      <c r="K33" s="7">
        <v>1268</v>
      </c>
      <c r="L33" s="8">
        <v>1060</v>
      </c>
      <c r="M33" s="8">
        <f t="shared" si="0"/>
        <v>869.19999999999993</v>
      </c>
      <c r="N33" s="7"/>
      <c r="O33" s="7"/>
      <c r="P33" s="18" t="s">
        <v>74</v>
      </c>
      <c r="Q33" s="18" t="s">
        <v>29</v>
      </c>
      <c r="R33" s="10"/>
      <c r="S33" s="11">
        <f t="shared" si="1"/>
        <v>1</v>
      </c>
      <c r="T33" s="12" t="s">
        <v>24</v>
      </c>
    </row>
    <row r="34" spans="1:20" ht="12.75">
      <c r="A34" s="6" t="s">
        <v>66</v>
      </c>
      <c r="B34" s="7" t="s">
        <v>97</v>
      </c>
      <c r="C34" s="27">
        <v>44360</v>
      </c>
      <c r="D34" s="7" t="s">
        <v>154</v>
      </c>
      <c r="E34" s="7" t="s">
        <v>155</v>
      </c>
      <c r="F34" s="7" t="s">
        <v>156</v>
      </c>
      <c r="G34" s="25" t="s">
        <v>35</v>
      </c>
      <c r="H34" s="25" t="s">
        <v>26</v>
      </c>
      <c r="I34" s="25">
        <v>8</v>
      </c>
      <c r="J34" s="25">
        <v>13</v>
      </c>
      <c r="K34" s="7">
        <v>1268</v>
      </c>
      <c r="L34" s="8">
        <v>1060</v>
      </c>
      <c r="M34" s="8">
        <f t="shared" si="0"/>
        <v>869.19999999999993</v>
      </c>
      <c r="N34" s="20" t="s">
        <v>45</v>
      </c>
      <c r="O34" s="18" t="s">
        <v>28</v>
      </c>
      <c r="P34" s="20" t="s">
        <v>74</v>
      </c>
      <c r="Q34" s="18" t="s">
        <v>29</v>
      </c>
      <c r="R34" s="10">
        <v>55.48</v>
      </c>
      <c r="S34" s="11">
        <f t="shared" ref="S34:S35" si="2">S30</f>
        <v>3</v>
      </c>
      <c r="T34" s="12" t="s">
        <v>24</v>
      </c>
    </row>
    <row r="35" spans="1:20" ht="12.75">
      <c r="A35" s="6" t="s">
        <v>66</v>
      </c>
      <c r="B35" s="7" t="s">
        <v>97</v>
      </c>
      <c r="C35" s="27">
        <v>44360</v>
      </c>
      <c r="D35" s="7" t="s">
        <v>154</v>
      </c>
      <c r="E35" s="7" t="s">
        <v>157</v>
      </c>
      <c r="F35" s="7" t="s">
        <v>158</v>
      </c>
      <c r="G35" s="7" t="s">
        <v>35</v>
      </c>
      <c r="H35" s="7" t="s">
        <v>26</v>
      </c>
      <c r="I35" s="7">
        <v>8</v>
      </c>
      <c r="J35" s="7">
        <v>13</v>
      </c>
      <c r="K35" s="7">
        <v>1268</v>
      </c>
      <c r="L35" s="8">
        <v>1060</v>
      </c>
      <c r="M35" s="8">
        <f t="shared" si="0"/>
        <v>869.19999999999993</v>
      </c>
      <c r="N35" s="18" t="s">
        <v>36</v>
      </c>
      <c r="O35" s="18" t="s">
        <v>28</v>
      </c>
      <c r="P35" s="18" t="s">
        <v>74</v>
      </c>
      <c r="Q35" s="18" t="s">
        <v>29</v>
      </c>
      <c r="R35" s="10">
        <v>54.56</v>
      </c>
      <c r="S35" s="11">
        <f t="shared" si="2"/>
        <v>1</v>
      </c>
      <c r="T35" s="12" t="s">
        <v>24</v>
      </c>
    </row>
    <row r="36" spans="1:20" ht="12.75">
      <c r="A36" s="6" t="s">
        <v>66</v>
      </c>
      <c r="B36" s="7" t="s">
        <v>97</v>
      </c>
      <c r="C36" s="27">
        <v>44390</v>
      </c>
      <c r="D36" s="7" t="s">
        <v>159</v>
      </c>
      <c r="E36" s="7" t="s">
        <v>160</v>
      </c>
      <c r="F36" s="7" t="s">
        <v>161</v>
      </c>
      <c r="G36" s="7" t="s">
        <v>35</v>
      </c>
      <c r="H36" s="7" t="s">
        <v>26</v>
      </c>
      <c r="I36" s="7">
        <v>8</v>
      </c>
      <c r="J36" s="7">
        <v>13</v>
      </c>
      <c r="K36" s="7">
        <v>1268</v>
      </c>
      <c r="L36" s="8">
        <v>1060</v>
      </c>
      <c r="M36" s="8">
        <f t="shared" si="0"/>
        <v>869.19999999999993</v>
      </c>
      <c r="N36" s="20" t="s">
        <v>45</v>
      </c>
      <c r="O36" s="18" t="s">
        <v>28</v>
      </c>
      <c r="P36" s="18" t="s">
        <v>74</v>
      </c>
      <c r="Q36" s="18" t="s">
        <v>29</v>
      </c>
      <c r="R36" s="10">
        <v>57.17</v>
      </c>
      <c r="S36" s="11">
        <f>S30</f>
        <v>3</v>
      </c>
      <c r="T36" s="12" t="s">
        <v>24</v>
      </c>
    </row>
    <row r="37" spans="1:20" ht="12.75">
      <c r="A37" s="6" t="s">
        <v>66</v>
      </c>
      <c r="B37" s="7" t="s">
        <v>97</v>
      </c>
      <c r="C37" s="37">
        <v>44914</v>
      </c>
      <c r="D37" s="7" t="s">
        <v>162</v>
      </c>
      <c r="E37" s="7" t="s">
        <v>163</v>
      </c>
      <c r="F37" s="17" t="s">
        <v>164</v>
      </c>
      <c r="G37" s="17" t="s">
        <v>35</v>
      </c>
      <c r="H37" s="17" t="s">
        <v>46</v>
      </c>
      <c r="I37" s="17">
        <v>8</v>
      </c>
      <c r="J37" s="17">
        <v>13</v>
      </c>
      <c r="K37" s="7">
        <v>1268</v>
      </c>
      <c r="L37" s="8">
        <v>1060</v>
      </c>
      <c r="M37" s="8">
        <f t="shared" si="0"/>
        <v>869.19999999999993</v>
      </c>
      <c r="N37" s="18" t="s">
        <v>56</v>
      </c>
      <c r="O37" s="18" t="s">
        <v>36</v>
      </c>
      <c r="P37" s="18" t="s">
        <v>74</v>
      </c>
      <c r="Q37" s="18" t="s">
        <v>29</v>
      </c>
      <c r="R37" s="10">
        <v>57.69</v>
      </c>
      <c r="S37" s="11">
        <v>0</v>
      </c>
      <c r="T37" s="12" t="s">
        <v>24</v>
      </c>
    </row>
    <row r="38" spans="1:20" ht="12.75">
      <c r="A38" s="6" t="s">
        <v>66</v>
      </c>
      <c r="B38" s="7" t="s">
        <v>97</v>
      </c>
      <c r="C38" s="37">
        <v>44914</v>
      </c>
      <c r="D38" s="7" t="s">
        <v>162</v>
      </c>
      <c r="E38" s="7" t="s">
        <v>165</v>
      </c>
      <c r="F38" s="51" t="s">
        <v>166</v>
      </c>
      <c r="G38" s="17" t="s">
        <v>35</v>
      </c>
      <c r="H38" s="17" t="s">
        <v>46</v>
      </c>
      <c r="I38" s="17">
        <v>8</v>
      </c>
      <c r="J38" s="17">
        <v>13</v>
      </c>
      <c r="K38" s="7">
        <v>1268</v>
      </c>
      <c r="L38" s="8">
        <v>1060</v>
      </c>
      <c r="M38" s="8">
        <f t="shared" si="0"/>
        <v>869.19999999999993</v>
      </c>
      <c r="N38" s="7"/>
      <c r="O38" s="7"/>
      <c r="P38" s="9">
        <v>44814</v>
      </c>
      <c r="Q38" s="7">
        <v>12</v>
      </c>
      <c r="R38" s="10">
        <v>57.71</v>
      </c>
      <c r="S38" s="11">
        <f>S10</f>
        <v>1</v>
      </c>
      <c r="T38" s="12" t="s">
        <v>24</v>
      </c>
    </row>
    <row r="39" spans="1:20" ht="12.75">
      <c r="A39" s="6" t="s">
        <v>66</v>
      </c>
      <c r="B39" s="7" t="s">
        <v>97</v>
      </c>
      <c r="C39" s="37">
        <v>44914</v>
      </c>
      <c r="D39" s="7" t="s">
        <v>167</v>
      </c>
      <c r="E39" s="7" t="s">
        <v>168</v>
      </c>
      <c r="F39" s="51" t="s">
        <v>169</v>
      </c>
      <c r="G39" s="17" t="s">
        <v>35</v>
      </c>
      <c r="H39" s="17" t="s">
        <v>46</v>
      </c>
      <c r="I39" s="17">
        <v>8</v>
      </c>
      <c r="J39" s="17">
        <v>13</v>
      </c>
      <c r="K39" s="7">
        <v>1268</v>
      </c>
      <c r="L39" s="8">
        <v>1060</v>
      </c>
      <c r="M39" s="8">
        <f t="shared" si="0"/>
        <v>869.19999999999993</v>
      </c>
      <c r="N39" s="7"/>
      <c r="O39" s="7"/>
      <c r="P39" s="9">
        <v>44814</v>
      </c>
      <c r="Q39" s="7">
        <v>12</v>
      </c>
      <c r="R39" s="10">
        <v>58.53</v>
      </c>
      <c r="S39" s="11">
        <v>0</v>
      </c>
      <c r="T39" s="12" t="s">
        <v>24</v>
      </c>
    </row>
    <row r="40" spans="1:20" ht="12.75">
      <c r="A40" s="6" t="s">
        <v>66</v>
      </c>
      <c r="B40" s="7" t="s">
        <v>97</v>
      </c>
      <c r="C40" s="37">
        <v>44914</v>
      </c>
      <c r="D40" s="7" t="s">
        <v>167</v>
      </c>
      <c r="E40" s="31" t="s">
        <v>170</v>
      </c>
      <c r="F40" s="51" t="s">
        <v>171</v>
      </c>
      <c r="G40" s="32" t="s">
        <v>35</v>
      </c>
      <c r="H40" s="32" t="s">
        <v>46</v>
      </c>
      <c r="I40" s="32">
        <v>8</v>
      </c>
      <c r="J40" s="32">
        <v>13</v>
      </c>
      <c r="K40" s="7">
        <v>1268</v>
      </c>
      <c r="L40" s="8">
        <v>1060</v>
      </c>
      <c r="M40" s="8">
        <f t="shared" si="0"/>
        <v>869.19999999999993</v>
      </c>
      <c r="N40" s="17"/>
      <c r="O40" s="17"/>
      <c r="P40" s="9">
        <v>44814</v>
      </c>
      <c r="Q40" s="17">
        <v>12</v>
      </c>
      <c r="R40" s="34"/>
      <c r="S40" s="11">
        <v>0</v>
      </c>
      <c r="T40" s="12" t="s">
        <v>24</v>
      </c>
    </row>
    <row r="41" spans="1:20" ht="12.75">
      <c r="A41" s="6" t="s">
        <v>66</v>
      </c>
      <c r="B41" s="7" t="s">
        <v>97</v>
      </c>
      <c r="C41" s="52">
        <v>44914</v>
      </c>
      <c r="D41" s="17" t="s">
        <v>172</v>
      </c>
      <c r="E41" s="7" t="s">
        <v>173</v>
      </c>
      <c r="F41" s="51" t="s">
        <v>174</v>
      </c>
      <c r="G41" s="47" t="s">
        <v>35</v>
      </c>
      <c r="H41" s="17" t="s">
        <v>46</v>
      </c>
      <c r="I41" s="17">
        <v>8</v>
      </c>
      <c r="J41" s="17">
        <v>13</v>
      </c>
      <c r="K41" s="7">
        <v>1268</v>
      </c>
      <c r="L41" s="8">
        <v>1060</v>
      </c>
      <c r="M41" s="8">
        <f t="shared" si="0"/>
        <v>869.19999999999993</v>
      </c>
      <c r="N41" s="17"/>
      <c r="O41" s="17"/>
      <c r="P41" s="9">
        <v>44814</v>
      </c>
      <c r="Q41" s="17">
        <v>12</v>
      </c>
      <c r="R41" s="34"/>
      <c r="S41" s="11">
        <f>S10</f>
        <v>1</v>
      </c>
      <c r="T41" s="12" t="s">
        <v>24</v>
      </c>
    </row>
    <row r="42" spans="1:20" ht="12.75">
      <c r="A42" s="6" t="s">
        <v>66</v>
      </c>
      <c r="B42" s="7" t="s">
        <v>97</v>
      </c>
      <c r="C42" s="52">
        <v>44914</v>
      </c>
      <c r="D42" s="17" t="s">
        <v>172</v>
      </c>
      <c r="E42" s="31" t="s">
        <v>175</v>
      </c>
      <c r="F42" s="51" t="s">
        <v>176</v>
      </c>
      <c r="G42" s="53" t="s">
        <v>35</v>
      </c>
      <c r="H42" s="32" t="s">
        <v>46</v>
      </c>
      <c r="I42" s="32">
        <v>8</v>
      </c>
      <c r="J42" s="32">
        <v>13</v>
      </c>
      <c r="K42" s="7">
        <v>1268</v>
      </c>
      <c r="L42" s="8">
        <v>1060</v>
      </c>
      <c r="M42" s="8">
        <f t="shared" si="0"/>
        <v>869.19999999999993</v>
      </c>
      <c r="N42" s="20" t="s">
        <v>56</v>
      </c>
      <c r="O42" s="18" t="s">
        <v>36</v>
      </c>
      <c r="P42" s="18" t="s">
        <v>74</v>
      </c>
      <c r="Q42" s="18" t="s">
        <v>29</v>
      </c>
      <c r="R42" s="34"/>
      <c r="S42" s="11">
        <f>S37</f>
        <v>0</v>
      </c>
      <c r="T42" s="12" t="s">
        <v>24</v>
      </c>
    </row>
    <row r="43" spans="1:20" ht="12.75">
      <c r="A43" s="6" t="s">
        <v>66</v>
      </c>
      <c r="B43" s="7" t="s">
        <v>97</v>
      </c>
      <c r="C43" s="17" t="s">
        <v>177</v>
      </c>
      <c r="D43" s="17" t="s">
        <v>178</v>
      </c>
      <c r="E43" s="17" t="s">
        <v>179</v>
      </c>
      <c r="F43" s="30" t="s">
        <v>180</v>
      </c>
      <c r="G43" s="47" t="s">
        <v>35</v>
      </c>
      <c r="H43" s="17" t="s">
        <v>46</v>
      </c>
      <c r="I43" s="17">
        <v>8</v>
      </c>
      <c r="J43" s="51">
        <v>13</v>
      </c>
      <c r="K43" s="7">
        <v>1268</v>
      </c>
      <c r="L43" s="8">
        <v>1060</v>
      </c>
      <c r="M43" s="8">
        <f t="shared" si="0"/>
        <v>869.19999999999993</v>
      </c>
      <c r="N43" s="17"/>
      <c r="O43" s="17"/>
      <c r="P43" s="9">
        <v>44814</v>
      </c>
      <c r="Q43" s="17">
        <v>12</v>
      </c>
      <c r="R43" s="17"/>
      <c r="S43" s="11">
        <v>0</v>
      </c>
      <c r="T43" s="12" t="s">
        <v>24</v>
      </c>
    </row>
    <row r="44" spans="1:20" ht="12.75">
      <c r="A44" s="6" t="s">
        <v>66</v>
      </c>
      <c r="B44" s="7" t="s">
        <v>181</v>
      </c>
      <c r="C44" s="7" t="s">
        <v>182</v>
      </c>
      <c r="D44" s="7" t="s">
        <v>183</v>
      </c>
      <c r="E44" s="7" t="s">
        <v>184</v>
      </c>
      <c r="F44" s="7" t="s">
        <v>185</v>
      </c>
      <c r="G44" s="23" t="s">
        <v>35</v>
      </c>
      <c r="H44" s="7" t="s">
        <v>46</v>
      </c>
      <c r="I44" s="7">
        <v>8</v>
      </c>
      <c r="J44" s="7">
        <v>13</v>
      </c>
      <c r="K44" s="7">
        <v>1268</v>
      </c>
      <c r="L44" s="8">
        <v>1060</v>
      </c>
      <c r="M44" s="8">
        <f t="shared" si="0"/>
        <v>869.19999999999993</v>
      </c>
      <c r="N44" s="20" t="s">
        <v>56</v>
      </c>
      <c r="O44" s="18" t="s">
        <v>36</v>
      </c>
      <c r="P44" s="18" t="s">
        <v>74</v>
      </c>
      <c r="Q44" s="18" t="s">
        <v>29</v>
      </c>
      <c r="R44" s="10">
        <v>58.53</v>
      </c>
      <c r="S44" s="11">
        <f>S10</f>
        <v>1</v>
      </c>
      <c r="T44" s="12" t="s">
        <v>24</v>
      </c>
    </row>
    <row r="45" spans="1:20" ht="12.75">
      <c r="A45" s="6" t="s">
        <v>66</v>
      </c>
      <c r="B45" s="7" t="s">
        <v>181</v>
      </c>
      <c r="C45" s="7" t="s">
        <v>182</v>
      </c>
      <c r="D45" s="7" t="s">
        <v>183</v>
      </c>
      <c r="E45" s="7" t="s">
        <v>186</v>
      </c>
      <c r="F45" s="7" t="s">
        <v>187</v>
      </c>
      <c r="G45" s="23" t="s">
        <v>35</v>
      </c>
      <c r="H45" s="7" t="s">
        <v>46</v>
      </c>
      <c r="I45" s="7">
        <v>8</v>
      </c>
      <c r="J45" s="7">
        <v>13</v>
      </c>
      <c r="K45" s="7">
        <v>1268</v>
      </c>
      <c r="L45" s="8">
        <v>1060</v>
      </c>
      <c r="M45" s="8">
        <f t="shared" si="0"/>
        <v>869.19999999999993</v>
      </c>
      <c r="N45" s="18" t="s">
        <v>56</v>
      </c>
      <c r="O45" s="18" t="s">
        <v>36</v>
      </c>
      <c r="P45" s="18" t="s">
        <v>74</v>
      </c>
      <c r="Q45" s="18" t="s">
        <v>29</v>
      </c>
      <c r="R45" s="10">
        <v>58.53</v>
      </c>
      <c r="S45" s="11">
        <v>0</v>
      </c>
      <c r="T45" s="12" t="s">
        <v>24</v>
      </c>
    </row>
    <row r="46" spans="1:20" ht="12.75">
      <c r="A46" s="6" t="s">
        <v>66</v>
      </c>
      <c r="B46" s="25" t="s">
        <v>188</v>
      </c>
      <c r="C46" s="7" t="s">
        <v>189</v>
      </c>
      <c r="D46" s="25" t="s">
        <v>190</v>
      </c>
      <c r="E46" s="54" t="s">
        <v>191</v>
      </c>
      <c r="F46" s="7" t="s">
        <v>192</v>
      </c>
      <c r="G46" s="23" t="s">
        <v>35</v>
      </c>
      <c r="H46" s="23" t="s">
        <v>23</v>
      </c>
      <c r="I46" s="7">
        <v>7</v>
      </c>
      <c r="J46" s="7">
        <v>5</v>
      </c>
      <c r="K46" s="7">
        <v>1268</v>
      </c>
      <c r="L46" s="8">
        <v>1060</v>
      </c>
      <c r="M46" s="8">
        <f t="shared" si="0"/>
        <v>869.19999999999993</v>
      </c>
      <c r="N46" s="18" t="s">
        <v>27</v>
      </c>
      <c r="O46" s="18" t="s">
        <v>36</v>
      </c>
      <c r="P46" s="18" t="s">
        <v>193</v>
      </c>
      <c r="Q46" s="18" t="s">
        <v>49</v>
      </c>
      <c r="R46" s="10">
        <v>52.43</v>
      </c>
      <c r="S46" s="11">
        <v>0</v>
      </c>
      <c r="T46" s="12" t="s">
        <v>24</v>
      </c>
    </row>
    <row r="47" spans="1:20" ht="12.75">
      <c r="A47" s="6" t="s">
        <v>66</v>
      </c>
      <c r="B47" s="25" t="s">
        <v>188</v>
      </c>
      <c r="C47" s="7" t="s">
        <v>189</v>
      </c>
      <c r="D47" s="25" t="s">
        <v>190</v>
      </c>
      <c r="E47" s="7" t="s">
        <v>194</v>
      </c>
      <c r="F47" s="7" t="s">
        <v>195</v>
      </c>
      <c r="G47" s="23" t="s">
        <v>35</v>
      </c>
      <c r="H47" s="47" t="s">
        <v>23</v>
      </c>
      <c r="I47" s="17">
        <v>7</v>
      </c>
      <c r="J47" s="51">
        <v>6</v>
      </c>
      <c r="K47" s="7">
        <v>1268</v>
      </c>
      <c r="L47" s="8">
        <v>1060</v>
      </c>
      <c r="M47" s="8">
        <f t="shared" si="0"/>
        <v>869.19999999999993</v>
      </c>
      <c r="N47" s="18"/>
      <c r="O47" s="18"/>
      <c r="P47" s="18" t="s">
        <v>196</v>
      </c>
      <c r="Q47" s="18" t="s">
        <v>197</v>
      </c>
      <c r="R47" s="10"/>
      <c r="S47" s="11">
        <v>0</v>
      </c>
      <c r="T47" s="12" t="s">
        <v>24</v>
      </c>
    </row>
    <row r="48" spans="1:20" ht="12.75">
      <c r="A48" s="6" t="s">
        <v>66</v>
      </c>
      <c r="B48" s="25" t="s">
        <v>188</v>
      </c>
      <c r="C48" s="7" t="s">
        <v>189</v>
      </c>
      <c r="D48" s="25" t="s">
        <v>190</v>
      </c>
      <c r="E48" s="55" t="s">
        <v>198</v>
      </c>
      <c r="F48" s="17" t="s">
        <v>199</v>
      </c>
      <c r="G48" s="56" t="s">
        <v>35</v>
      </c>
      <c r="H48" s="53" t="s">
        <v>23</v>
      </c>
      <c r="I48" s="32">
        <v>7</v>
      </c>
      <c r="J48" s="51">
        <v>6</v>
      </c>
      <c r="K48" s="7">
        <v>1268</v>
      </c>
      <c r="L48" s="8">
        <v>1060</v>
      </c>
      <c r="M48" s="8">
        <f t="shared" si="0"/>
        <v>869.19999999999993</v>
      </c>
      <c r="N48" s="18"/>
      <c r="O48" s="18"/>
      <c r="P48" s="18"/>
      <c r="Q48" s="18"/>
      <c r="R48" s="10"/>
      <c r="S48" s="11">
        <v>0</v>
      </c>
      <c r="T48" s="12" t="s">
        <v>24</v>
      </c>
    </row>
    <row r="49" spans="1:20" ht="12.75">
      <c r="A49" s="6" t="s">
        <v>66</v>
      </c>
      <c r="B49" s="23" t="s">
        <v>188</v>
      </c>
      <c r="C49" s="23" t="s">
        <v>200</v>
      </c>
      <c r="D49" s="23" t="s">
        <v>201</v>
      </c>
      <c r="E49" s="23" t="s">
        <v>202</v>
      </c>
      <c r="F49" s="7" t="s">
        <v>203</v>
      </c>
      <c r="G49" s="23" t="s">
        <v>35</v>
      </c>
      <c r="H49" s="23" t="s">
        <v>23</v>
      </c>
      <c r="I49" s="23">
        <v>9</v>
      </c>
      <c r="J49" s="23">
        <v>8</v>
      </c>
      <c r="K49" s="7">
        <v>1268</v>
      </c>
      <c r="L49" s="8">
        <v>1060</v>
      </c>
      <c r="M49" s="8">
        <f t="shared" si="0"/>
        <v>869.19999999999993</v>
      </c>
      <c r="N49" s="18" t="s">
        <v>27</v>
      </c>
      <c r="O49" s="18" t="s">
        <v>43</v>
      </c>
      <c r="P49" s="18" t="s">
        <v>204</v>
      </c>
      <c r="Q49" s="18" t="s">
        <v>205</v>
      </c>
      <c r="R49" s="10">
        <v>52.16</v>
      </c>
      <c r="S49" s="11">
        <v>0</v>
      </c>
      <c r="T49" s="12" t="s">
        <v>54</v>
      </c>
    </row>
    <row r="50" spans="1:20" ht="12.75">
      <c r="A50" s="6" t="s">
        <v>66</v>
      </c>
      <c r="B50" s="7" t="s">
        <v>188</v>
      </c>
      <c r="C50" s="7" t="s">
        <v>206</v>
      </c>
      <c r="D50" s="7" t="s">
        <v>207</v>
      </c>
      <c r="E50" s="7" t="s">
        <v>208</v>
      </c>
      <c r="F50" s="7" t="s">
        <v>209</v>
      </c>
      <c r="G50" s="7" t="s">
        <v>35</v>
      </c>
      <c r="H50" s="7" t="s">
        <v>23</v>
      </c>
      <c r="I50" s="7">
        <v>10</v>
      </c>
      <c r="J50" s="7">
        <v>8</v>
      </c>
      <c r="K50" s="7">
        <v>1268</v>
      </c>
      <c r="L50" s="8">
        <v>1060</v>
      </c>
      <c r="M50" s="8">
        <f t="shared" si="0"/>
        <v>869.19999999999993</v>
      </c>
      <c r="N50" s="18" t="s">
        <v>39</v>
      </c>
      <c r="O50" s="18" t="s">
        <v>37</v>
      </c>
      <c r="P50" s="18" t="s">
        <v>210</v>
      </c>
      <c r="Q50" s="18" t="s">
        <v>210</v>
      </c>
      <c r="R50" s="10">
        <v>55.56</v>
      </c>
      <c r="S50" s="11">
        <v>0</v>
      </c>
      <c r="T50" s="12" t="s">
        <v>54</v>
      </c>
    </row>
    <row r="51" spans="1:20" ht="12.75">
      <c r="A51" s="6" t="s">
        <v>66</v>
      </c>
      <c r="B51" s="7" t="s">
        <v>188</v>
      </c>
      <c r="C51" s="7" t="s">
        <v>211</v>
      </c>
      <c r="D51" s="7" t="s">
        <v>212</v>
      </c>
      <c r="E51" s="7" t="s">
        <v>213</v>
      </c>
      <c r="F51" s="7" t="s">
        <v>214</v>
      </c>
      <c r="G51" s="7" t="s">
        <v>35</v>
      </c>
      <c r="H51" s="7" t="s">
        <v>23</v>
      </c>
      <c r="I51" s="7">
        <v>10</v>
      </c>
      <c r="J51" s="7">
        <v>8</v>
      </c>
      <c r="K51" s="7">
        <v>1268</v>
      </c>
      <c r="L51" s="8">
        <v>1060</v>
      </c>
      <c r="M51" s="8">
        <f t="shared" si="0"/>
        <v>869.19999999999993</v>
      </c>
      <c r="N51" s="18" t="s">
        <v>39</v>
      </c>
      <c r="O51" s="18" t="s">
        <v>37</v>
      </c>
      <c r="P51" s="18" t="s">
        <v>210</v>
      </c>
      <c r="Q51" s="18" t="s">
        <v>215</v>
      </c>
      <c r="R51" s="10">
        <v>48.79</v>
      </c>
      <c r="S51" s="11">
        <v>0</v>
      </c>
      <c r="T51" s="12" t="s">
        <v>24</v>
      </c>
    </row>
    <row r="52" spans="1:20" ht="12.75">
      <c r="A52" s="6" t="s">
        <v>66</v>
      </c>
      <c r="B52" s="7" t="s">
        <v>188</v>
      </c>
      <c r="C52" s="27">
        <v>43534</v>
      </c>
      <c r="D52" s="7" t="s">
        <v>216</v>
      </c>
      <c r="E52" s="7" t="s">
        <v>217</v>
      </c>
      <c r="F52" s="7" t="s">
        <v>218</v>
      </c>
      <c r="G52" s="7" t="s">
        <v>35</v>
      </c>
      <c r="H52" s="7" t="s">
        <v>23</v>
      </c>
      <c r="I52" s="7">
        <v>8</v>
      </c>
      <c r="J52" s="7">
        <v>7</v>
      </c>
      <c r="K52" s="7">
        <v>1268</v>
      </c>
      <c r="L52" s="8">
        <v>1060</v>
      </c>
      <c r="M52" s="8">
        <f t="shared" si="0"/>
        <v>869.19999999999993</v>
      </c>
      <c r="N52" s="18" t="s">
        <v>39</v>
      </c>
      <c r="O52" s="18" t="s">
        <v>37</v>
      </c>
      <c r="P52" s="20" t="s">
        <v>219</v>
      </c>
      <c r="Q52" s="18" t="s">
        <v>220</v>
      </c>
      <c r="R52" s="10">
        <v>50.99</v>
      </c>
      <c r="S52" s="11">
        <v>0</v>
      </c>
      <c r="T52" s="12" t="s">
        <v>24</v>
      </c>
    </row>
    <row r="53" spans="1:20" ht="12.75">
      <c r="A53" s="6" t="s">
        <v>66</v>
      </c>
      <c r="B53" s="7" t="s">
        <v>188</v>
      </c>
      <c r="C53" s="27">
        <v>43534</v>
      </c>
      <c r="D53" s="7" t="s">
        <v>216</v>
      </c>
      <c r="E53" s="7" t="s">
        <v>221</v>
      </c>
      <c r="F53" s="7" t="s">
        <v>222</v>
      </c>
      <c r="G53" s="7" t="s">
        <v>35</v>
      </c>
      <c r="H53" s="7" t="s">
        <v>23</v>
      </c>
      <c r="I53" s="7">
        <v>10</v>
      </c>
      <c r="J53" s="7">
        <v>8</v>
      </c>
      <c r="K53" s="7">
        <v>1268</v>
      </c>
      <c r="L53" s="8">
        <v>1060</v>
      </c>
      <c r="M53" s="8">
        <f t="shared" si="0"/>
        <v>869.19999999999993</v>
      </c>
      <c r="N53" s="18" t="s">
        <v>39</v>
      </c>
      <c r="O53" s="18" t="s">
        <v>37</v>
      </c>
      <c r="P53" s="18" t="s">
        <v>223</v>
      </c>
      <c r="Q53" s="18" t="s">
        <v>210</v>
      </c>
      <c r="R53" s="10">
        <v>51.37</v>
      </c>
      <c r="S53" s="11">
        <v>0</v>
      </c>
      <c r="T53" s="12" t="s">
        <v>24</v>
      </c>
    </row>
    <row r="54" spans="1:20" ht="12.75">
      <c r="A54" s="6" t="s">
        <v>66</v>
      </c>
      <c r="B54" s="7" t="s">
        <v>188</v>
      </c>
      <c r="C54" s="37">
        <v>44486</v>
      </c>
      <c r="D54" s="7" t="s">
        <v>224</v>
      </c>
      <c r="E54" s="7" t="s">
        <v>225</v>
      </c>
      <c r="F54" s="7" t="s">
        <v>226</v>
      </c>
      <c r="G54" s="7" t="s">
        <v>23</v>
      </c>
      <c r="H54" s="7" t="s">
        <v>23</v>
      </c>
      <c r="I54" s="7">
        <v>10</v>
      </c>
      <c r="J54" s="7">
        <v>6</v>
      </c>
      <c r="K54" s="7">
        <v>1268</v>
      </c>
      <c r="L54" s="8">
        <v>1060</v>
      </c>
      <c r="M54" s="8">
        <f t="shared" si="0"/>
        <v>869.19999999999993</v>
      </c>
      <c r="N54" s="18" t="s">
        <v>39</v>
      </c>
      <c r="O54" s="18" t="s">
        <v>37</v>
      </c>
      <c r="P54" s="18" t="s">
        <v>223</v>
      </c>
      <c r="Q54" s="18" t="s">
        <v>220</v>
      </c>
      <c r="R54" s="10">
        <v>55.31</v>
      </c>
      <c r="S54" s="11">
        <v>0</v>
      </c>
      <c r="T54" s="12" t="s">
        <v>24</v>
      </c>
    </row>
    <row r="55" spans="1:20" ht="12.75">
      <c r="A55" s="6" t="s">
        <v>66</v>
      </c>
      <c r="B55" s="7" t="s">
        <v>188</v>
      </c>
      <c r="C55" s="17" t="s">
        <v>227</v>
      </c>
      <c r="D55" s="17" t="s">
        <v>228</v>
      </c>
      <c r="E55" s="17" t="s">
        <v>229</v>
      </c>
      <c r="F55" s="30" t="s">
        <v>230</v>
      </c>
      <c r="G55" s="57" t="s">
        <v>23</v>
      </c>
      <c r="H55" s="57" t="s">
        <v>23</v>
      </c>
      <c r="I55" s="57">
        <v>10</v>
      </c>
      <c r="J55" s="58">
        <v>6</v>
      </c>
      <c r="K55" s="7">
        <v>1268</v>
      </c>
      <c r="L55" s="8">
        <v>1060</v>
      </c>
      <c r="M55" s="8">
        <f t="shared" si="0"/>
        <v>869.19999999999993</v>
      </c>
      <c r="N55" s="17"/>
      <c r="O55" s="17"/>
      <c r="P55" s="59">
        <v>44909</v>
      </c>
      <c r="Q55" s="59">
        <v>44750</v>
      </c>
      <c r="R55" s="17"/>
      <c r="S55" s="11">
        <v>0</v>
      </c>
      <c r="T55" s="12" t="s">
        <v>24</v>
      </c>
    </row>
    <row r="56" spans="1:20" ht="12.75">
      <c r="A56" s="6" t="s">
        <v>66</v>
      </c>
      <c r="B56" s="33" t="s">
        <v>236</v>
      </c>
      <c r="C56" s="37">
        <v>44911</v>
      </c>
      <c r="D56" s="23" t="s">
        <v>85</v>
      </c>
      <c r="E56" s="23" t="s">
        <v>95</v>
      </c>
      <c r="F56" s="7" t="s">
        <v>237</v>
      </c>
      <c r="G56" s="7" t="s">
        <v>35</v>
      </c>
      <c r="H56" s="7" t="s">
        <v>46</v>
      </c>
      <c r="I56" s="7">
        <v>8</v>
      </c>
      <c r="J56" s="7">
        <v>13</v>
      </c>
      <c r="K56" s="7">
        <v>1268</v>
      </c>
      <c r="L56" s="8">
        <v>1060</v>
      </c>
      <c r="M56" s="8">
        <f t="shared" si="0"/>
        <v>869.19999999999993</v>
      </c>
      <c r="N56" s="18" t="s">
        <v>56</v>
      </c>
      <c r="O56" s="18" t="s">
        <v>55</v>
      </c>
      <c r="P56" s="18" t="s">
        <v>238</v>
      </c>
      <c r="Q56" s="18" t="s">
        <v>29</v>
      </c>
      <c r="R56" s="10"/>
      <c r="S56" s="11">
        <v>0</v>
      </c>
      <c r="T56" s="12" t="s">
        <v>24</v>
      </c>
    </row>
    <row r="57" spans="1:20" ht="12.75">
      <c r="A57" s="6" t="s">
        <v>66</v>
      </c>
      <c r="B57" s="7" t="s">
        <v>239</v>
      </c>
      <c r="C57" s="17" t="s">
        <v>240</v>
      </c>
      <c r="D57" s="17" t="s">
        <v>241</v>
      </c>
      <c r="E57" s="47"/>
      <c r="F57" s="17" t="s">
        <v>242</v>
      </c>
      <c r="G57" s="47" t="s">
        <v>35</v>
      </c>
      <c r="H57" s="17" t="s">
        <v>46</v>
      </c>
      <c r="I57" s="17">
        <v>8</v>
      </c>
      <c r="J57" s="17">
        <v>13</v>
      </c>
      <c r="K57" s="7">
        <v>1400</v>
      </c>
      <c r="L57" s="8">
        <v>1139</v>
      </c>
      <c r="M57" s="8">
        <f t="shared" si="0"/>
        <v>933.9799999999999</v>
      </c>
      <c r="N57" s="17"/>
      <c r="O57" s="17"/>
      <c r="P57" s="59">
        <v>44907</v>
      </c>
      <c r="Q57" s="17" t="s">
        <v>29</v>
      </c>
      <c r="R57" s="17"/>
      <c r="S57" s="11">
        <v>0</v>
      </c>
      <c r="T57" s="12" t="s">
        <v>24</v>
      </c>
    </row>
    <row r="58" spans="1:20" ht="12.75">
      <c r="A58" s="6" t="s">
        <v>66</v>
      </c>
      <c r="B58" s="7" t="s">
        <v>243</v>
      </c>
      <c r="C58" s="17" t="s">
        <v>244</v>
      </c>
      <c r="D58" s="17" t="s">
        <v>241</v>
      </c>
      <c r="E58" s="47"/>
      <c r="F58" s="7" t="s">
        <v>245</v>
      </c>
      <c r="G58" s="47" t="s">
        <v>35</v>
      </c>
      <c r="H58" s="17" t="s">
        <v>46</v>
      </c>
      <c r="I58" s="17">
        <v>8</v>
      </c>
      <c r="J58" s="17">
        <v>13</v>
      </c>
      <c r="K58" s="7">
        <v>1400</v>
      </c>
      <c r="L58" s="8">
        <v>1139</v>
      </c>
      <c r="M58" s="8">
        <f t="shared" si="0"/>
        <v>933.9799999999999</v>
      </c>
      <c r="N58" s="17"/>
      <c r="O58" s="17"/>
      <c r="P58" s="59">
        <v>44907</v>
      </c>
      <c r="Q58" s="17" t="s">
        <v>29</v>
      </c>
      <c r="R58" s="17"/>
      <c r="S58" s="11">
        <v>0</v>
      </c>
      <c r="T58" s="12" t="s">
        <v>24</v>
      </c>
    </row>
    <row r="59" spans="1:20" ht="12.75">
      <c r="A59" s="6" t="s">
        <v>66</v>
      </c>
      <c r="B59" s="7" t="s">
        <v>246</v>
      </c>
      <c r="C59" s="7" t="s">
        <v>247</v>
      </c>
      <c r="D59" s="7" t="s">
        <v>106</v>
      </c>
      <c r="E59" s="7" t="s">
        <v>248</v>
      </c>
      <c r="F59" s="7" t="s">
        <v>249</v>
      </c>
      <c r="G59" s="7" t="s">
        <v>35</v>
      </c>
      <c r="H59" s="7" t="s">
        <v>23</v>
      </c>
      <c r="I59" s="7">
        <v>8</v>
      </c>
      <c r="J59" s="7">
        <v>8</v>
      </c>
      <c r="K59" s="7">
        <v>1268</v>
      </c>
      <c r="L59" s="8">
        <v>1060</v>
      </c>
      <c r="M59" s="8">
        <f t="shared" si="0"/>
        <v>869.19999999999993</v>
      </c>
      <c r="N59" s="20" t="s">
        <v>27</v>
      </c>
      <c r="O59" s="18" t="s">
        <v>58</v>
      </c>
      <c r="P59" s="20" t="s">
        <v>250</v>
      </c>
      <c r="Q59" s="18" t="s">
        <v>29</v>
      </c>
      <c r="R59" s="10">
        <v>53.51</v>
      </c>
      <c r="S59" s="11">
        <v>0</v>
      </c>
      <c r="T59" s="12" t="s">
        <v>24</v>
      </c>
    </row>
    <row r="60" spans="1:20" ht="12.75">
      <c r="A60" s="6" t="s">
        <v>66</v>
      </c>
      <c r="B60" s="7" t="s">
        <v>246</v>
      </c>
      <c r="C60" s="7" t="s">
        <v>247</v>
      </c>
      <c r="D60" s="7" t="s">
        <v>106</v>
      </c>
      <c r="E60" s="7" t="s">
        <v>116</v>
      </c>
      <c r="F60" s="7" t="s">
        <v>251</v>
      </c>
      <c r="G60" s="7" t="s">
        <v>35</v>
      </c>
      <c r="H60" s="7" t="s">
        <v>23</v>
      </c>
      <c r="I60" s="7">
        <v>8</v>
      </c>
      <c r="J60" s="25">
        <v>8</v>
      </c>
      <c r="K60" s="7">
        <v>1268</v>
      </c>
      <c r="L60" s="8">
        <v>1060</v>
      </c>
      <c r="M60" s="8">
        <f t="shared" si="0"/>
        <v>869.19999999999993</v>
      </c>
      <c r="N60" s="18" t="s">
        <v>27</v>
      </c>
      <c r="O60" s="18" t="s">
        <v>36</v>
      </c>
      <c r="P60" s="18" t="s">
        <v>250</v>
      </c>
      <c r="Q60" s="18" t="s">
        <v>238</v>
      </c>
      <c r="R60" s="10">
        <v>50.51</v>
      </c>
      <c r="S60" s="11">
        <v>0</v>
      </c>
      <c r="T60" s="12" t="s">
        <v>24</v>
      </c>
    </row>
    <row r="61" spans="1:20" ht="12.75">
      <c r="A61" s="6" t="s">
        <v>66</v>
      </c>
      <c r="B61" s="7" t="s">
        <v>246</v>
      </c>
      <c r="C61" s="7" t="s">
        <v>252</v>
      </c>
      <c r="D61" s="7" t="s">
        <v>125</v>
      </c>
      <c r="E61" s="7" t="s">
        <v>126</v>
      </c>
      <c r="F61" s="7" t="s">
        <v>253</v>
      </c>
      <c r="G61" s="7" t="s">
        <v>35</v>
      </c>
      <c r="H61" s="7" t="s">
        <v>23</v>
      </c>
      <c r="I61" s="7">
        <v>8</v>
      </c>
      <c r="J61" s="7">
        <v>10</v>
      </c>
      <c r="K61" s="7">
        <v>1268</v>
      </c>
      <c r="L61" s="8">
        <v>1060</v>
      </c>
      <c r="M61" s="8">
        <f t="shared" si="0"/>
        <v>869.19999999999993</v>
      </c>
      <c r="N61" s="18" t="s">
        <v>27</v>
      </c>
      <c r="O61" s="18" t="s">
        <v>28</v>
      </c>
      <c r="P61" s="18" t="s">
        <v>219</v>
      </c>
      <c r="Q61" s="18" t="s">
        <v>29</v>
      </c>
      <c r="R61" s="10">
        <v>60.54</v>
      </c>
      <c r="S61" s="11">
        <v>1</v>
      </c>
      <c r="T61" s="12" t="s">
        <v>24</v>
      </c>
    </row>
    <row r="62" spans="1:20" ht="12.75">
      <c r="A62" s="6" t="s">
        <v>66</v>
      </c>
      <c r="B62" s="7" t="s">
        <v>246</v>
      </c>
      <c r="C62" s="7" t="s">
        <v>252</v>
      </c>
      <c r="D62" s="7" t="s">
        <v>125</v>
      </c>
      <c r="E62" s="7" t="s">
        <v>254</v>
      </c>
      <c r="F62" s="7" t="s">
        <v>255</v>
      </c>
      <c r="G62" s="7" t="s">
        <v>35</v>
      </c>
      <c r="H62" s="7" t="s">
        <v>23</v>
      </c>
      <c r="I62" s="7">
        <v>8</v>
      </c>
      <c r="J62" s="7">
        <v>10</v>
      </c>
      <c r="K62" s="7">
        <v>1268</v>
      </c>
      <c r="L62" s="8">
        <v>1060</v>
      </c>
      <c r="M62" s="8">
        <f t="shared" si="0"/>
        <v>869.19999999999993</v>
      </c>
      <c r="N62" s="18" t="s">
        <v>27</v>
      </c>
      <c r="O62" s="18" t="s">
        <v>28</v>
      </c>
      <c r="P62" s="20" t="s">
        <v>219</v>
      </c>
      <c r="Q62" s="18" t="s">
        <v>29</v>
      </c>
      <c r="R62" s="10"/>
      <c r="S62" s="11">
        <v>0</v>
      </c>
      <c r="T62" s="12" t="s">
        <v>24</v>
      </c>
    </row>
    <row r="63" spans="1:20" ht="12.75">
      <c r="A63" s="6" t="s">
        <v>66</v>
      </c>
      <c r="B63" s="7" t="s">
        <v>246</v>
      </c>
      <c r="C63" s="7" t="s">
        <v>252</v>
      </c>
      <c r="D63" s="7" t="s">
        <v>125</v>
      </c>
      <c r="E63" s="7" t="s">
        <v>128</v>
      </c>
      <c r="F63" s="7" t="s">
        <v>256</v>
      </c>
      <c r="G63" s="7" t="s">
        <v>35</v>
      </c>
      <c r="H63" s="7" t="s">
        <v>23</v>
      </c>
      <c r="I63" s="7">
        <v>8</v>
      </c>
      <c r="J63" s="7">
        <v>7</v>
      </c>
      <c r="K63" s="7">
        <v>1268</v>
      </c>
      <c r="L63" s="8">
        <v>1060</v>
      </c>
      <c r="M63" s="8">
        <f t="shared" si="0"/>
        <v>869.19999999999993</v>
      </c>
      <c r="N63" s="20" t="s">
        <v>27</v>
      </c>
      <c r="O63" s="18" t="s">
        <v>36</v>
      </c>
      <c r="P63" s="18" t="s">
        <v>219</v>
      </c>
      <c r="Q63" s="18" t="s">
        <v>219</v>
      </c>
      <c r="R63" s="10">
        <v>54.81</v>
      </c>
      <c r="S63" s="11">
        <v>1</v>
      </c>
      <c r="T63" s="12" t="s">
        <v>24</v>
      </c>
    </row>
    <row r="64" spans="1:20" ht="12.75">
      <c r="A64" s="6" t="s">
        <v>66</v>
      </c>
      <c r="B64" s="7" t="s">
        <v>246</v>
      </c>
      <c r="C64" s="7" t="s">
        <v>252</v>
      </c>
      <c r="D64" s="7" t="s">
        <v>125</v>
      </c>
      <c r="E64" s="7" t="s">
        <v>257</v>
      </c>
      <c r="F64" s="7" t="s">
        <v>258</v>
      </c>
      <c r="G64" s="7" t="s">
        <v>35</v>
      </c>
      <c r="H64" s="7" t="s">
        <v>23</v>
      </c>
      <c r="I64" s="7">
        <v>8</v>
      </c>
      <c r="J64" s="7">
        <v>7</v>
      </c>
      <c r="K64" s="7">
        <v>1268</v>
      </c>
      <c r="L64" s="8">
        <v>1060</v>
      </c>
      <c r="M64" s="8">
        <f t="shared" si="0"/>
        <v>869.19999999999993</v>
      </c>
      <c r="N64" s="18" t="s">
        <v>27</v>
      </c>
      <c r="O64" s="18" t="s">
        <v>36</v>
      </c>
      <c r="P64" s="18" t="s">
        <v>219</v>
      </c>
      <c r="Q64" s="18" t="s">
        <v>219</v>
      </c>
      <c r="R64" s="10"/>
      <c r="S64" s="11">
        <v>0</v>
      </c>
      <c r="T64" s="12" t="s">
        <v>24</v>
      </c>
    </row>
    <row r="65" spans="1:20" ht="12.75">
      <c r="A65" s="6" t="s">
        <v>66</v>
      </c>
      <c r="B65" s="7" t="s">
        <v>246</v>
      </c>
      <c r="C65" s="27">
        <v>43471</v>
      </c>
      <c r="D65" s="7" t="s">
        <v>134</v>
      </c>
      <c r="E65" s="7" t="s">
        <v>126</v>
      </c>
      <c r="F65" s="7" t="s">
        <v>259</v>
      </c>
      <c r="G65" s="7" t="s">
        <v>35</v>
      </c>
      <c r="H65" s="7" t="s">
        <v>23</v>
      </c>
      <c r="I65" s="7">
        <v>12</v>
      </c>
      <c r="J65" s="7">
        <v>10</v>
      </c>
      <c r="K65" s="7">
        <v>1268</v>
      </c>
      <c r="L65" s="8">
        <v>1060</v>
      </c>
      <c r="M65" s="8">
        <f t="shared" si="0"/>
        <v>869.19999999999993</v>
      </c>
      <c r="N65" s="18" t="s">
        <v>59</v>
      </c>
      <c r="O65" s="18" t="s">
        <v>28</v>
      </c>
      <c r="P65" s="18" t="s">
        <v>260</v>
      </c>
      <c r="Q65" s="18" t="s">
        <v>29</v>
      </c>
      <c r="R65" s="10">
        <v>55.98</v>
      </c>
      <c r="S65" s="11">
        <v>2</v>
      </c>
      <c r="T65" s="12" t="s">
        <v>24</v>
      </c>
    </row>
    <row r="66" spans="1:20" ht="12.75">
      <c r="A66" s="6" t="s">
        <v>66</v>
      </c>
      <c r="B66" s="7" t="s">
        <v>246</v>
      </c>
      <c r="C66" s="27">
        <v>43471</v>
      </c>
      <c r="D66" s="7" t="s">
        <v>134</v>
      </c>
      <c r="E66" s="7" t="s">
        <v>254</v>
      </c>
      <c r="F66" s="7" t="s">
        <v>261</v>
      </c>
      <c r="G66" s="7" t="s">
        <v>35</v>
      </c>
      <c r="H66" s="7" t="s">
        <v>23</v>
      </c>
      <c r="I66" s="7">
        <v>12</v>
      </c>
      <c r="J66" s="7">
        <v>10</v>
      </c>
      <c r="K66" s="7">
        <v>1268</v>
      </c>
      <c r="L66" s="8">
        <v>1060</v>
      </c>
      <c r="M66" s="8">
        <f t="shared" si="0"/>
        <v>869.19999999999993</v>
      </c>
      <c r="N66" s="20" t="s">
        <v>59</v>
      </c>
      <c r="O66" s="18" t="s">
        <v>28</v>
      </c>
      <c r="P66" s="18" t="s">
        <v>260</v>
      </c>
      <c r="Q66" s="18" t="s">
        <v>29</v>
      </c>
      <c r="R66" s="10"/>
      <c r="S66" s="11">
        <v>0</v>
      </c>
      <c r="T66" s="12" t="s">
        <v>24</v>
      </c>
    </row>
    <row r="67" spans="1:20" ht="12.75">
      <c r="A67" s="6" t="s">
        <v>66</v>
      </c>
      <c r="B67" s="7" t="s">
        <v>246</v>
      </c>
      <c r="C67" s="27">
        <v>43471</v>
      </c>
      <c r="D67" s="7" t="s">
        <v>134</v>
      </c>
      <c r="E67" s="7" t="s">
        <v>262</v>
      </c>
      <c r="F67" s="7" t="s">
        <v>263</v>
      </c>
      <c r="G67" s="7" t="s">
        <v>35</v>
      </c>
      <c r="H67" s="7" t="s">
        <v>23</v>
      </c>
      <c r="I67" s="7">
        <v>12</v>
      </c>
      <c r="J67" s="7">
        <v>7</v>
      </c>
      <c r="K67" s="7">
        <v>1268</v>
      </c>
      <c r="L67" s="8">
        <v>1060</v>
      </c>
      <c r="M67" s="8">
        <f t="shared" si="0"/>
        <v>869.19999999999993</v>
      </c>
      <c r="N67" s="18" t="s">
        <v>59</v>
      </c>
      <c r="O67" s="18" t="s">
        <v>28</v>
      </c>
      <c r="P67" s="18" t="s">
        <v>260</v>
      </c>
      <c r="Q67" s="18" t="s">
        <v>210</v>
      </c>
      <c r="R67" s="10">
        <v>48.79</v>
      </c>
      <c r="S67" s="11">
        <v>1</v>
      </c>
      <c r="T67" s="12" t="s">
        <v>24</v>
      </c>
    </row>
    <row r="68" spans="1:20" ht="12.75">
      <c r="A68" s="6" t="s">
        <v>66</v>
      </c>
      <c r="B68" s="7" t="s">
        <v>246</v>
      </c>
      <c r="C68" s="27">
        <v>43471</v>
      </c>
      <c r="D68" s="7" t="s">
        <v>134</v>
      </c>
      <c r="E68" s="7" t="s">
        <v>264</v>
      </c>
      <c r="F68" s="7" t="s">
        <v>265</v>
      </c>
      <c r="G68" s="7" t="s">
        <v>35</v>
      </c>
      <c r="H68" s="7" t="s">
        <v>23</v>
      </c>
      <c r="I68" s="7">
        <v>12</v>
      </c>
      <c r="J68" s="7">
        <v>7</v>
      </c>
      <c r="K68" s="7">
        <v>1268</v>
      </c>
      <c r="L68" s="8">
        <v>1060</v>
      </c>
      <c r="M68" s="8">
        <f t="shared" si="0"/>
        <v>869.19999999999993</v>
      </c>
      <c r="N68" s="18" t="s">
        <v>59</v>
      </c>
      <c r="O68" s="18" t="s">
        <v>28</v>
      </c>
      <c r="P68" s="18" t="s">
        <v>260</v>
      </c>
      <c r="Q68" s="18" t="s">
        <v>210</v>
      </c>
      <c r="R68" s="10"/>
      <c r="S68" s="11">
        <v>0</v>
      </c>
      <c r="T68" s="12" t="s">
        <v>24</v>
      </c>
    </row>
    <row r="69" spans="1:20" ht="12.75">
      <c r="A69" s="6" t="s">
        <v>66</v>
      </c>
      <c r="B69" s="7" t="s">
        <v>246</v>
      </c>
      <c r="C69" s="27">
        <v>44055</v>
      </c>
      <c r="D69" s="7" t="s">
        <v>144</v>
      </c>
      <c r="E69" s="60" t="s">
        <v>266</v>
      </c>
      <c r="F69" s="7" t="s">
        <v>267</v>
      </c>
      <c r="G69" s="7" t="s">
        <v>35</v>
      </c>
      <c r="H69" s="7" t="s">
        <v>26</v>
      </c>
      <c r="I69" s="25">
        <v>8</v>
      </c>
      <c r="J69" s="25">
        <v>13</v>
      </c>
      <c r="K69" s="7">
        <v>1268</v>
      </c>
      <c r="L69" s="8">
        <v>1060</v>
      </c>
      <c r="M69" s="8">
        <f t="shared" si="0"/>
        <v>869.19999999999993</v>
      </c>
      <c r="N69" s="20" t="s">
        <v>45</v>
      </c>
      <c r="O69" s="18" t="s">
        <v>28</v>
      </c>
      <c r="P69" s="20" t="s">
        <v>268</v>
      </c>
      <c r="Q69" s="18" t="s">
        <v>29</v>
      </c>
      <c r="R69" s="10">
        <v>56.55</v>
      </c>
      <c r="S69" s="11">
        <v>0</v>
      </c>
      <c r="T69" s="12" t="s">
        <v>24</v>
      </c>
    </row>
    <row r="70" spans="1:20" ht="12.75">
      <c r="A70" s="6" t="s">
        <v>66</v>
      </c>
      <c r="B70" s="7" t="s">
        <v>246</v>
      </c>
      <c r="C70" s="27">
        <v>44056</v>
      </c>
      <c r="D70" s="7" t="s">
        <v>154</v>
      </c>
      <c r="E70" s="61" t="s">
        <v>269</v>
      </c>
      <c r="F70" s="7" t="s">
        <v>270</v>
      </c>
      <c r="G70" s="7" t="s">
        <v>25</v>
      </c>
      <c r="H70" s="7" t="s">
        <v>26</v>
      </c>
      <c r="I70" s="25">
        <v>8</v>
      </c>
      <c r="J70" s="25">
        <v>13</v>
      </c>
      <c r="K70" s="7">
        <v>1268</v>
      </c>
      <c r="L70" s="8">
        <v>1060</v>
      </c>
      <c r="M70" s="8">
        <f t="shared" si="0"/>
        <v>869.19999999999993</v>
      </c>
      <c r="N70" s="18" t="s">
        <v>45</v>
      </c>
      <c r="O70" s="18" t="s">
        <v>28</v>
      </c>
      <c r="P70" s="18" t="s">
        <v>268</v>
      </c>
      <c r="Q70" s="18" t="s">
        <v>29</v>
      </c>
      <c r="R70" s="10">
        <v>59.15</v>
      </c>
      <c r="S70" s="11">
        <f>S69</f>
        <v>0</v>
      </c>
      <c r="T70" s="12" t="s">
        <v>24</v>
      </c>
    </row>
    <row r="71" spans="1:20" ht="12.75">
      <c r="A71" s="38" t="s">
        <v>66</v>
      </c>
      <c r="B71" s="39" t="s">
        <v>246</v>
      </c>
      <c r="C71" s="62">
        <v>45151</v>
      </c>
      <c r="D71" s="39" t="s">
        <v>154</v>
      </c>
      <c r="E71" s="63" t="s">
        <v>271</v>
      </c>
      <c r="F71" s="39" t="s">
        <v>272</v>
      </c>
      <c r="G71" s="39" t="s">
        <v>25</v>
      </c>
      <c r="H71" s="39" t="s">
        <v>26</v>
      </c>
      <c r="I71" s="64">
        <v>8</v>
      </c>
      <c r="J71" s="64">
        <v>12</v>
      </c>
      <c r="K71" s="39">
        <v>1268</v>
      </c>
      <c r="L71" s="41">
        <v>1060</v>
      </c>
      <c r="M71" s="234">
        <f t="shared" ref="M71:M84" si="3">L71*$U$3</f>
        <v>869.19999999999993</v>
      </c>
      <c r="N71" s="42" t="s">
        <v>45</v>
      </c>
      <c r="O71" s="42"/>
      <c r="P71" s="42"/>
      <c r="Q71" s="42"/>
      <c r="R71" s="44">
        <v>58.85</v>
      </c>
      <c r="S71" s="11">
        <v>0</v>
      </c>
      <c r="T71" s="12" t="s">
        <v>24</v>
      </c>
    </row>
    <row r="72" spans="1:20" ht="12.75">
      <c r="A72" s="6" t="s">
        <v>66</v>
      </c>
      <c r="B72" s="7" t="s">
        <v>246</v>
      </c>
      <c r="C72" s="27">
        <v>44056</v>
      </c>
      <c r="D72" s="7" t="s">
        <v>159</v>
      </c>
      <c r="E72" s="60" t="s">
        <v>266</v>
      </c>
      <c r="F72" s="7" t="s">
        <v>273</v>
      </c>
      <c r="G72" s="7" t="s">
        <v>35</v>
      </c>
      <c r="H72" s="7" t="s">
        <v>26</v>
      </c>
      <c r="I72" s="25">
        <v>8</v>
      </c>
      <c r="J72" s="25">
        <v>13</v>
      </c>
      <c r="K72" s="7">
        <v>1268</v>
      </c>
      <c r="L72" s="8">
        <v>1060</v>
      </c>
      <c r="M72" s="8">
        <f t="shared" si="3"/>
        <v>869.19999999999993</v>
      </c>
      <c r="N72" s="18" t="s">
        <v>45</v>
      </c>
      <c r="O72" s="18" t="s">
        <v>28</v>
      </c>
      <c r="P72" s="18" t="s">
        <v>268</v>
      </c>
      <c r="Q72" s="18" t="s">
        <v>29</v>
      </c>
      <c r="R72" s="10">
        <v>56.26</v>
      </c>
      <c r="S72" s="11">
        <f>S69</f>
        <v>0</v>
      </c>
      <c r="T72" s="12" t="s">
        <v>24</v>
      </c>
    </row>
    <row r="73" spans="1:20" ht="12.75">
      <c r="A73" s="6" t="s">
        <v>66</v>
      </c>
      <c r="B73" s="7" t="s">
        <v>274</v>
      </c>
      <c r="C73" s="7" t="s">
        <v>44</v>
      </c>
      <c r="D73" s="7" t="s">
        <v>275</v>
      </c>
      <c r="E73" s="7" t="s">
        <v>276</v>
      </c>
      <c r="F73" s="7" t="s">
        <v>277</v>
      </c>
      <c r="G73" s="7" t="s">
        <v>35</v>
      </c>
      <c r="H73" s="7" t="s">
        <v>26</v>
      </c>
      <c r="I73" s="7">
        <v>8</v>
      </c>
      <c r="J73" s="7">
        <v>13</v>
      </c>
      <c r="K73" s="7">
        <v>1400</v>
      </c>
      <c r="L73" s="8">
        <v>1139</v>
      </c>
      <c r="M73" s="8">
        <f t="shared" si="3"/>
        <v>933.9799999999999</v>
      </c>
      <c r="N73" s="18" t="s">
        <v>27</v>
      </c>
      <c r="O73" s="18" t="s">
        <v>278</v>
      </c>
      <c r="P73" s="20" t="s">
        <v>268</v>
      </c>
      <c r="Q73" s="18" t="s">
        <v>29</v>
      </c>
      <c r="R73" s="10">
        <v>62.28</v>
      </c>
      <c r="S73" s="11">
        <v>0</v>
      </c>
      <c r="T73" s="12" t="s">
        <v>24</v>
      </c>
    </row>
    <row r="74" spans="1:20" ht="12.75">
      <c r="A74" s="6" t="s">
        <v>66</v>
      </c>
      <c r="B74" s="7" t="s">
        <v>274</v>
      </c>
      <c r="C74" s="7" t="s">
        <v>44</v>
      </c>
      <c r="D74" s="7" t="s">
        <v>275</v>
      </c>
      <c r="E74" s="7" t="s">
        <v>42</v>
      </c>
      <c r="F74" s="7" t="s">
        <v>279</v>
      </c>
      <c r="G74" s="7" t="s">
        <v>35</v>
      </c>
      <c r="H74" s="7" t="s">
        <v>26</v>
      </c>
      <c r="I74" s="7">
        <v>8</v>
      </c>
      <c r="J74" s="7">
        <v>13</v>
      </c>
      <c r="K74" s="7">
        <v>1400</v>
      </c>
      <c r="L74" s="8">
        <v>1139</v>
      </c>
      <c r="M74" s="8">
        <f t="shared" si="3"/>
        <v>933.9799999999999</v>
      </c>
      <c r="N74" s="18" t="s">
        <v>27</v>
      </c>
      <c r="O74" s="18" t="s">
        <v>278</v>
      </c>
      <c r="P74" s="18" t="s">
        <v>268</v>
      </c>
      <c r="Q74" s="18" t="s">
        <v>29</v>
      </c>
      <c r="R74" s="10">
        <v>62.29</v>
      </c>
      <c r="S74" s="11">
        <v>0</v>
      </c>
      <c r="T74" s="12" t="s">
        <v>24</v>
      </c>
    </row>
    <row r="75" spans="1:20" ht="12.75">
      <c r="A75" s="6" t="s">
        <v>66</v>
      </c>
      <c r="B75" s="7" t="s">
        <v>280</v>
      </c>
      <c r="C75" s="7" t="s">
        <v>281</v>
      </c>
      <c r="D75" s="7" t="s">
        <v>207</v>
      </c>
      <c r="E75" s="7" t="s">
        <v>202</v>
      </c>
      <c r="F75" s="7" t="s">
        <v>282</v>
      </c>
      <c r="G75" s="7" t="s">
        <v>35</v>
      </c>
      <c r="H75" s="7" t="s">
        <v>23</v>
      </c>
      <c r="I75" s="7">
        <v>10</v>
      </c>
      <c r="J75" s="7">
        <v>8</v>
      </c>
      <c r="K75" s="7">
        <v>1268</v>
      </c>
      <c r="L75" s="8">
        <v>1060</v>
      </c>
      <c r="M75" s="8">
        <f t="shared" si="3"/>
        <v>869.19999999999993</v>
      </c>
      <c r="N75" s="20" t="s">
        <v>39</v>
      </c>
      <c r="O75" s="18" t="s">
        <v>37</v>
      </c>
      <c r="P75" s="18" t="s">
        <v>223</v>
      </c>
      <c r="Q75" s="18" t="s">
        <v>210</v>
      </c>
      <c r="R75" s="10">
        <v>52.1</v>
      </c>
      <c r="S75" s="11">
        <v>0</v>
      </c>
      <c r="T75" s="12" t="s">
        <v>54</v>
      </c>
    </row>
    <row r="76" spans="1:20" ht="12.75">
      <c r="A76" s="6" t="s">
        <v>66</v>
      </c>
      <c r="B76" s="7" t="s">
        <v>280</v>
      </c>
      <c r="C76" s="7" t="s">
        <v>283</v>
      </c>
      <c r="D76" s="7" t="s">
        <v>212</v>
      </c>
      <c r="E76" s="7" t="s">
        <v>213</v>
      </c>
      <c r="F76" s="7" t="s">
        <v>284</v>
      </c>
      <c r="G76" s="7" t="s">
        <v>35</v>
      </c>
      <c r="H76" s="7" t="s">
        <v>23</v>
      </c>
      <c r="I76" s="7">
        <v>12</v>
      </c>
      <c r="J76" s="7">
        <v>8</v>
      </c>
      <c r="K76" s="7">
        <v>1268</v>
      </c>
      <c r="L76" s="8">
        <v>1060</v>
      </c>
      <c r="M76" s="8">
        <f t="shared" si="3"/>
        <v>869.19999999999993</v>
      </c>
      <c r="N76" s="18" t="s">
        <v>39</v>
      </c>
      <c r="O76" s="18" t="s">
        <v>37</v>
      </c>
      <c r="P76" s="18" t="s">
        <v>260</v>
      </c>
      <c r="Q76" s="18" t="s">
        <v>210</v>
      </c>
      <c r="R76" s="10">
        <v>49.01</v>
      </c>
      <c r="S76" s="11">
        <v>0</v>
      </c>
      <c r="T76" s="12" t="s">
        <v>24</v>
      </c>
    </row>
    <row r="77" spans="1:20" ht="12.75">
      <c r="A77" s="6" t="s">
        <v>66</v>
      </c>
      <c r="B77" s="7" t="s">
        <v>280</v>
      </c>
      <c r="C77" s="27">
        <v>43595</v>
      </c>
      <c r="D77" s="7" t="s">
        <v>216</v>
      </c>
      <c r="E77" s="7" t="s">
        <v>285</v>
      </c>
      <c r="F77" s="7" t="s">
        <v>286</v>
      </c>
      <c r="G77" s="7" t="s">
        <v>35</v>
      </c>
      <c r="H77" s="7" t="s">
        <v>23</v>
      </c>
      <c r="I77" s="7">
        <v>10</v>
      </c>
      <c r="J77" s="7">
        <v>8</v>
      </c>
      <c r="K77" s="7">
        <v>1268</v>
      </c>
      <c r="L77" s="8">
        <v>1060</v>
      </c>
      <c r="M77" s="8">
        <f t="shared" si="3"/>
        <v>869.19999999999993</v>
      </c>
      <c r="N77" s="18" t="s">
        <v>39</v>
      </c>
      <c r="O77" s="18" t="s">
        <v>37</v>
      </c>
      <c r="P77" s="18" t="s">
        <v>223</v>
      </c>
      <c r="Q77" s="18" t="s">
        <v>210</v>
      </c>
      <c r="R77" s="10">
        <v>51.24</v>
      </c>
      <c r="S77" s="11">
        <v>0</v>
      </c>
      <c r="T77" s="12" t="s">
        <v>24</v>
      </c>
    </row>
    <row r="78" spans="1:20" ht="12.75">
      <c r="A78" s="6" t="s">
        <v>66</v>
      </c>
      <c r="B78" s="7" t="s">
        <v>280</v>
      </c>
      <c r="C78" s="27">
        <v>44181</v>
      </c>
      <c r="D78" s="7" t="s">
        <v>224</v>
      </c>
      <c r="E78" s="7" t="s">
        <v>287</v>
      </c>
      <c r="F78" s="17" t="s">
        <v>288</v>
      </c>
      <c r="G78" s="17" t="s">
        <v>23</v>
      </c>
      <c r="H78" s="17" t="s">
        <v>23</v>
      </c>
      <c r="I78" s="17">
        <v>10</v>
      </c>
      <c r="J78" s="17">
        <v>6</v>
      </c>
      <c r="K78" s="7">
        <v>1400</v>
      </c>
      <c r="L78" s="8">
        <v>1139</v>
      </c>
      <c r="M78" s="8">
        <f t="shared" si="3"/>
        <v>933.9799999999999</v>
      </c>
      <c r="N78" s="7"/>
      <c r="O78" s="7"/>
      <c r="P78" s="9">
        <v>44909</v>
      </c>
      <c r="Q78" s="9">
        <v>44750</v>
      </c>
      <c r="R78" s="10"/>
      <c r="S78" s="11">
        <v>0</v>
      </c>
      <c r="T78" s="12" t="s">
        <v>24</v>
      </c>
    </row>
    <row r="79" spans="1:20" ht="12.75">
      <c r="A79" s="6" t="s">
        <v>66</v>
      </c>
      <c r="B79" s="7" t="s">
        <v>291</v>
      </c>
      <c r="C79" s="7" t="s">
        <v>292</v>
      </c>
      <c r="D79" s="33" t="s">
        <v>293</v>
      </c>
      <c r="E79" s="7" t="s">
        <v>294</v>
      </c>
      <c r="F79" s="7" t="s">
        <v>295</v>
      </c>
      <c r="G79" s="7" t="s">
        <v>35</v>
      </c>
      <c r="H79" s="7" t="s">
        <v>23</v>
      </c>
      <c r="I79" s="7">
        <v>7</v>
      </c>
      <c r="J79" s="7">
        <v>8</v>
      </c>
      <c r="K79" s="7">
        <v>1268</v>
      </c>
      <c r="L79" s="8">
        <v>1060</v>
      </c>
      <c r="M79" s="8">
        <f t="shared" si="3"/>
        <v>869.19999999999993</v>
      </c>
      <c r="N79" s="18" t="s">
        <v>27</v>
      </c>
      <c r="O79" s="18" t="s">
        <v>28</v>
      </c>
      <c r="P79" s="18" t="s">
        <v>289</v>
      </c>
      <c r="Q79" s="18" t="s">
        <v>29</v>
      </c>
      <c r="R79" s="10">
        <v>57.72</v>
      </c>
      <c r="S79" s="11">
        <v>0</v>
      </c>
      <c r="T79" s="12" t="s">
        <v>24</v>
      </c>
    </row>
    <row r="80" spans="1:20" ht="12.75">
      <c r="A80" s="6" t="s">
        <v>66</v>
      </c>
      <c r="B80" s="7" t="s">
        <v>296</v>
      </c>
      <c r="C80" s="7" t="s">
        <v>211</v>
      </c>
      <c r="D80" s="7" t="s">
        <v>125</v>
      </c>
      <c r="E80" s="7" t="s">
        <v>297</v>
      </c>
      <c r="F80" s="7" t="s">
        <v>298</v>
      </c>
      <c r="G80" s="7" t="s">
        <v>35</v>
      </c>
      <c r="H80" s="7" t="s">
        <v>23</v>
      </c>
      <c r="I80" s="7">
        <v>8</v>
      </c>
      <c r="J80" s="7">
        <v>8</v>
      </c>
      <c r="K80" s="7">
        <v>1268</v>
      </c>
      <c r="L80" s="8">
        <v>1060</v>
      </c>
      <c r="M80" s="8">
        <f t="shared" si="3"/>
        <v>869.19999999999993</v>
      </c>
      <c r="N80" s="20" t="s">
        <v>27</v>
      </c>
      <c r="O80" s="18" t="s">
        <v>28</v>
      </c>
      <c r="P80" s="18" t="s">
        <v>290</v>
      </c>
      <c r="Q80" s="18" t="s">
        <v>29</v>
      </c>
      <c r="R80" s="10">
        <v>53.57</v>
      </c>
      <c r="S80" s="11">
        <v>0</v>
      </c>
      <c r="T80" s="12" t="s">
        <v>24</v>
      </c>
    </row>
    <row r="81" spans="1:20" ht="12.75">
      <c r="A81" s="6" t="s">
        <v>66</v>
      </c>
      <c r="B81" s="7" t="s">
        <v>299</v>
      </c>
      <c r="C81" s="27">
        <v>43532</v>
      </c>
      <c r="D81" s="7" t="s">
        <v>300</v>
      </c>
      <c r="E81" s="7" t="s">
        <v>294</v>
      </c>
      <c r="F81" s="7" t="s">
        <v>301</v>
      </c>
      <c r="G81" s="7" t="s">
        <v>35</v>
      </c>
      <c r="H81" s="7" t="s">
        <v>23</v>
      </c>
      <c r="I81" s="7">
        <v>8</v>
      </c>
      <c r="J81" s="7">
        <v>10</v>
      </c>
      <c r="K81" s="7">
        <v>1268</v>
      </c>
      <c r="L81" s="8">
        <v>1060</v>
      </c>
      <c r="M81" s="8">
        <f t="shared" si="3"/>
        <v>869.19999999999993</v>
      </c>
      <c r="N81" s="18" t="s">
        <v>27</v>
      </c>
      <c r="O81" s="18" t="s">
        <v>28</v>
      </c>
      <c r="P81" s="18" t="s">
        <v>215</v>
      </c>
      <c r="Q81" s="18" t="s">
        <v>29</v>
      </c>
      <c r="R81" s="10">
        <v>57.87</v>
      </c>
      <c r="S81" s="11">
        <f>S26</f>
        <v>0</v>
      </c>
      <c r="T81" s="12" t="s">
        <v>24</v>
      </c>
    </row>
    <row r="82" spans="1:20" ht="12.75">
      <c r="A82" s="6" t="s">
        <v>66</v>
      </c>
      <c r="B82" s="7" t="s">
        <v>299</v>
      </c>
      <c r="C82" s="27">
        <v>44090</v>
      </c>
      <c r="D82" s="7" t="s">
        <v>302</v>
      </c>
      <c r="E82" s="7" t="s">
        <v>303</v>
      </c>
      <c r="F82" s="7" t="s">
        <v>304</v>
      </c>
      <c r="G82" s="7" t="s">
        <v>35</v>
      </c>
      <c r="H82" s="7" t="s">
        <v>46</v>
      </c>
      <c r="I82" s="7">
        <v>8</v>
      </c>
      <c r="J82" s="7">
        <v>10</v>
      </c>
      <c r="K82" s="7">
        <v>1268</v>
      </c>
      <c r="L82" s="8">
        <v>1060</v>
      </c>
      <c r="M82" s="8">
        <f t="shared" si="3"/>
        <v>869.19999999999993</v>
      </c>
      <c r="N82" s="20" t="s">
        <v>36</v>
      </c>
      <c r="O82" s="18" t="s">
        <v>58</v>
      </c>
      <c r="P82" s="18" t="s">
        <v>305</v>
      </c>
      <c r="Q82" s="18" t="s">
        <v>29</v>
      </c>
      <c r="R82" s="10">
        <v>52.93</v>
      </c>
      <c r="S82" s="11">
        <v>0</v>
      </c>
      <c r="T82" s="12" t="s">
        <v>24</v>
      </c>
    </row>
    <row r="83" spans="1:20" ht="12.75">
      <c r="A83" s="6" t="s">
        <v>66</v>
      </c>
      <c r="B83" s="7" t="s">
        <v>306</v>
      </c>
      <c r="C83" s="27">
        <v>43624</v>
      </c>
      <c r="D83" s="7" t="s">
        <v>300</v>
      </c>
      <c r="E83" s="7" t="s">
        <v>297</v>
      </c>
      <c r="F83" s="7" t="s">
        <v>307</v>
      </c>
      <c r="G83" s="7" t="s">
        <v>35</v>
      </c>
      <c r="H83" s="7" t="s">
        <v>23</v>
      </c>
      <c r="I83" s="7">
        <v>8</v>
      </c>
      <c r="J83" s="7">
        <v>10</v>
      </c>
      <c r="K83" s="7">
        <v>1268</v>
      </c>
      <c r="L83" s="8">
        <v>1060</v>
      </c>
      <c r="M83" s="8">
        <f t="shared" si="3"/>
        <v>869.19999999999993</v>
      </c>
      <c r="N83" s="18" t="s">
        <v>27</v>
      </c>
      <c r="O83" s="18" t="s">
        <v>28</v>
      </c>
      <c r="P83" s="18" t="s">
        <v>210</v>
      </c>
      <c r="Q83" s="18" t="s">
        <v>29</v>
      </c>
      <c r="R83" s="10">
        <v>58.2</v>
      </c>
      <c r="S83" s="11">
        <v>0</v>
      </c>
      <c r="T83" s="12" t="s">
        <v>24</v>
      </c>
    </row>
    <row r="84" spans="1:20" ht="12.75">
      <c r="A84" s="6" t="s">
        <v>66</v>
      </c>
      <c r="B84" s="7" t="s">
        <v>299</v>
      </c>
      <c r="C84" s="35" t="s">
        <v>88</v>
      </c>
      <c r="D84" s="7" t="s">
        <v>308</v>
      </c>
      <c r="E84" s="7"/>
      <c r="F84" s="25" t="s">
        <v>309</v>
      </c>
      <c r="G84" s="7" t="s">
        <v>35</v>
      </c>
      <c r="H84" s="7" t="s">
        <v>46</v>
      </c>
      <c r="I84" s="7">
        <v>8</v>
      </c>
      <c r="J84" s="7">
        <v>12</v>
      </c>
      <c r="K84" s="7">
        <v>1268</v>
      </c>
      <c r="L84" s="8">
        <v>1060</v>
      </c>
      <c r="M84" s="8">
        <f t="shared" si="3"/>
        <v>869.19999999999993</v>
      </c>
      <c r="N84" s="18" t="s">
        <v>56</v>
      </c>
      <c r="O84" s="18" t="s">
        <v>310</v>
      </c>
      <c r="P84" s="18"/>
      <c r="Q84" s="18"/>
      <c r="R84" s="7"/>
      <c r="S84" s="11">
        <v>0</v>
      </c>
      <c r="T84" s="12" t="s">
        <v>24</v>
      </c>
    </row>
    <row r="85" spans="1:20" ht="12.75">
      <c r="A85" s="208" t="s">
        <v>2</v>
      </c>
      <c r="B85" s="208" t="s">
        <v>3</v>
      </c>
      <c r="C85" s="208" t="s">
        <v>4</v>
      </c>
      <c r="D85" s="208" t="s">
        <v>5</v>
      </c>
      <c r="E85" s="208" t="s">
        <v>6</v>
      </c>
      <c r="F85" s="208" t="s">
        <v>7</v>
      </c>
      <c r="G85" s="206" t="s">
        <v>8</v>
      </c>
      <c r="H85" s="207"/>
      <c r="I85" s="206" t="s">
        <v>9</v>
      </c>
      <c r="J85" s="207"/>
      <c r="K85" s="5" t="s">
        <v>10</v>
      </c>
      <c r="L85" s="5" t="s">
        <v>11</v>
      </c>
      <c r="M85" s="5" t="s">
        <v>12</v>
      </c>
      <c r="N85" s="206" t="s">
        <v>13</v>
      </c>
      <c r="O85" s="207"/>
      <c r="P85" s="206" t="s">
        <v>14</v>
      </c>
      <c r="Q85" s="207"/>
      <c r="R85" s="208" t="s">
        <v>15</v>
      </c>
      <c r="S85" s="208" t="s">
        <v>16</v>
      </c>
      <c r="T85" s="208" t="s">
        <v>22</v>
      </c>
    </row>
    <row r="86" spans="1:20" ht="12.75">
      <c r="A86" s="209"/>
      <c r="B86" s="209"/>
      <c r="C86" s="209"/>
      <c r="D86" s="209"/>
      <c r="E86" s="209"/>
      <c r="F86" s="209"/>
      <c r="G86" s="5" t="s">
        <v>17</v>
      </c>
      <c r="H86" s="5" t="s">
        <v>18</v>
      </c>
      <c r="I86" s="5" t="s">
        <v>19</v>
      </c>
      <c r="J86" s="5" t="s">
        <v>20</v>
      </c>
      <c r="K86" s="5" t="s">
        <v>21</v>
      </c>
      <c r="L86" s="5" t="s">
        <v>21</v>
      </c>
      <c r="M86" s="5" t="s">
        <v>21</v>
      </c>
      <c r="N86" s="5" t="s">
        <v>17</v>
      </c>
      <c r="O86" s="5" t="s">
        <v>18</v>
      </c>
      <c r="P86" s="5" t="s">
        <v>17</v>
      </c>
      <c r="Q86" s="5" t="s">
        <v>18</v>
      </c>
      <c r="R86" s="209"/>
      <c r="S86" s="209"/>
      <c r="T86" s="209"/>
    </row>
    <row r="87" spans="1:20" ht="12.75">
      <c r="A87" s="6" t="s">
        <v>311</v>
      </c>
      <c r="B87" s="69" t="s">
        <v>312</v>
      </c>
      <c r="C87" s="70">
        <v>43753</v>
      </c>
      <c r="D87" s="69"/>
      <c r="E87" s="69" t="s">
        <v>232</v>
      </c>
      <c r="F87" s="13" t="s">
        <v>313</v>
      </c>
      <c r="G87" s="13" t="s">
        <v>46</v>
      </c>
      <c r="H87" s="13" t="s">
        <v>46</v>
      </c>
      <c r="I87" s="13">
        <v>8</v>
      </c>
      <c r="J87" s="13">
        <v>10</v>
      </c>
      <c r="K87" s="13">
        <v>1268</v>
      </c>
      <c r="L87" s="8">
        <v>1060</v>
      </c>
      <c r="M87" s="8">
        <f>L87*$U$3</f>
        <v>869.19999999999993</v>
      </c>
      <c r="N87" s="14" t="s">
        <v>36</v>
      </c>
      <c r="O87" s="14" t="s">
        <v>36</v>
      </c>
      <c r="P87" s="14">
        <v>10</v>
      </c>
      <c r="Q87" s="14" t="s">
        <v>29</v>
      </c>
      <c r="R87" s="10">
        <v>49.6</v>
      </c>
      <c r="S87" s="11">
        <v>1</v>
      </c>
      <c r="T87" s="12" t="s">
        <v>24</v>
      </c>
    </row>
    <row r="88" spans="1:20" ht="12.75">
      <c r="A88" s="6" t="s">
        <v>311</v>
      </c>
      <c r="B88" s="69" t="s">
        <v>312</v>
      </c>
      <c r="C88" s="70">
        <v>43753</v>
      </c>
      <c r="D88" s="69"/>
      <c r="E88" s="69" t="s">
        <v>234</v>
      </c>
      <c r="F88" s="13" t="s">
        <v>314</v>
      </c>
      <c r="G88" s="13" t="s">
        <v>46</v>
      </c>
      <c r="H88" s="13" t="s">
        <v>46</v>
      </c>
      <c r="I88" s="13">
        <v>10</v>
      </c>
      <c r="J88" s="13">
        <v>10</v>
      </c>
      <c r="K88" s="13">
        <v>1268</v>
      </c>
      <c r="L88" s="8">
        <v>1060</v>
      </c>
      <c r="M88" s="8">
        <f t="shared" ref="M88:M91" si="4">L88*$U$3</f>
        <v>869.19999999999993</v>
      </c>
      <c r="N88" s="14" t="s">
        <v>36</v>
      </c>
      <c r="O88" s="14" t="s">
        <v>36</v>
      </c>
      <c r="P88" s="14">
        <v>12</v>
      </c>
      <c r="Q88" s="14" t="s">
        <v>29</v>
      </c>
      <c r="R88" s="10">
        <v>54.54</v>
      </c>
      <c r="S88" s="11">
        <v>2</v>
      </c>
      <c r="T88" s="12" t="s">
        <v>24</v>
      </c>
    </row>
    <row r="89" spans="1:20" ht="12.75">
      <c r="A89" s="6" t="s">
        <v>311</v>
      </c>
      <c r="B89" s="7" t="s">
        <v>312</v>
      </c>
      <c r="C89" s="33" t="s">
        <v>65</v>
      </c>
      <c r="D89" s="23"/>
      <c r="E89" s="7" t="s">
        <v>315</v>
      </c>
      <c r="F89" s="7" t="s">
        <v>316</v>
      </c>
      <c r="G89" s="23" t="s">
        <v>35</v>
      </c>
      <c r="H89" s="7" t="s">
        <v>46</v>
      </c>
      <c r="I89" s="7">
        <v>8</v>
      </c>
      <c r="J89" s="7">
        <v>14</v>
      </c>
      <c r="K89" s="7">
        <v>1268</v>
      </c>
      <c r="L89" s="8">
        <v>1060</v>
      </c>
      <c r="M89" s="8">
        <f t="shared" si="4"/>
        <v>869.19999999999993</v>
      </c>
      <c r="N89" s="7"/>
      <c r="O89" s="7"/>
      <c r="P89" s="9">
        <v>44907</v>
      </c>
      <c r="Q89" s="7">
        <v>18</v>
      </c>
      <c r="R89" s="10"/>
      <c r="S89" s="11">
        <v>1</v>
      </c>
      <c r="T89" s="12" t="s">
        <v>24</v>
      </c>
    </row>
    <row r="90" spans="1:20" ht="12.75">
      <c r="A90" s="6" t="s">
        <v>311</v>
      </c>
      <c r="B90" s="7" t="s">
        <v>317</v>
      </c>
      <c r="C90" s="7" t="s">
        <v>318</v>
      </c>
      <c r="D90" s="7" t="s">
        <v>319</v>
      </c>
      <c r="E90" s="7"/>
      <c r="F90" s="7" t="s">
        <v>320</v>
      </c>
      <c r="G90" s="23" t="s">
        <v>26</v>
      </c>
      <c r="H90" s="7" t="s">
        <v>51</v>
      </c>
      <c r="I90" s="7">
        <v>7</v>
      </c>
      <c r="J90" s="7">
        <v>10</v>
      </c>
      <c r="K90" s="7">
        <v>1268</v>
      </c>
      <c r="L90" s="8">
        <v>1060</v>
      </c>
      <c r="M90" s="8">
        <f t="shared" si="4"/>
        <v>869.19999999999993</v>
      </c>
      <c r="N90" s="18" t="s">
        <v>36</v>
      </c>
      <c r="O90" s="18" t="s">
        <v>36</v>
      </c>
      <c r="P90" s="18" t="s">
        <v>29</v>
      </c>
      <c r="Q90" s="18" t="s">
        <v>29</v>
      </c>
      <c r="R90" s="10">
        <v>35.19</v>
      </c>
      <c r="S90" s="11">
        <v>1</v>
      </c>
      <c r="T90" s="12" t="s">
        <v>24</v>
      </c>
    </row>
    <row r="91" spans="1:20" ht="12.75">
      <c r="A91" s="6" t="s">
        <v>311</v>
      </c>
      <c r="B91" s="7" t="s">
        <v>317</v>
      </c>
      <c r="C91" s="7" t="s">
        <v>321</v>
      </c>
      <c r="D91" s="7" t="s">
        <v>62</v>
      </c>
      <c r="E91" s="7" t="s">
        <v>322</v>
      </c>
      <c r="F91" s="7" t="s">
        <v>323</v>
      </c>
      <c r="G91" s="23" t="s">
        <v>26</v>
      </c>
      <c r="H91" s="7" t="s">
        <v>51</v>
      </c>
      <c r="I91" s="7">
        <v>7</v>
      </c>
      <c r="J91" s="7">
        <v>10</v>
      </c>
      <c r="K91" s="7">
        <v>1268</v>
      </c>
      <c r="L91" s="8">
        <v>1060</v>
      </c>
      <c r="M91" s="8">
        <f t="shared" si="4"/>
        <v>869.19999999999993</v>
      </c>
      <c r="N91" s="18" t="s">
        <v>36</v>
      </c>
      <c r="O91" s="18" t="s">
        <v>36</v>
      </c>
      <c r="P91" s="18" t="s">
        <v>29</v>
      </c>
      <c r="Q91" s="18" t="s">
        <v>29</v>
      </c>
      <c r="R91" s="10"/>
      <c r="S91" s="11">
        <v>2</v>
      </c>
      <c r="T91" s="12" t="s">
        <v>24</v>
      </c>
    </row>
    <row r="92" spans="1:20" ht="12.75">
      <c r="A92" s="208" t="s">
        <v>2</v>
      </c>
      <c r="B92" s="208" t="s">
        <v>3</v>
      </c>
      <c r="C92" s="208" t="s">
        <v>4</v>
      </c>
      <c r="D92" s="208" t="s">
        <v>5</v>
      </c>
      <c r="E92" s="208" t="s">
        <v>6</v>
      </c>
      <c r="F92" s="208" t="s">
        <v>7</v>
      </c>
      <c r="G92" s="206" t="s">
        <v>8</v>
      </c>
      <c r="H92" s="207"/>
      <c r="I92" s="206" t="s">
        <v>9</v>
      </c>
      <c r="J92" s="207"/>
      <c r="K92" s="5" t="s">
        <v>10</v>
      </c>
      <c r="L92" s="5" t="s">
        <v>11</v>
      </c>
      <c r="M92" s="5" t="s">
        <v>12</v>
      </c>
      <c r="N92" s="206" t="s">
        <v>13</v>
      </c>
      <c r="O92" s="207"/>
      <c r="P92" s="206" t="s">
        <v>14</v>
      </c>
      <c r="Q92" s="207"/>
      <c r="R92" s="208" t="s">
        <v>15</v>
      </c>
      <c r="S92" s="208" t="s">
        <v>16</v>
      </c>
      <c r="T92" s="208" t="s">
        <v>22</v>
      </c>
    </row>
    <row r="93" spans="1:20" ht="12.75">
      <c r="A93" s="209"/>
      <c r="B93" s="209"/>
      <c r="C93" s="209"/>
      <c r="D93" s="209"/>
      <c r="E93" s="209"/>
      <c r="F93" s="209"/>
      <c r="G93" s="5" t="s">
        <v>17</v>
      </c>
      <c r="H93" s="5" t="s">
        <v>18</v>
      </c>
      <c r="I93" s="5" t="s">
        <v>19</v>
      </c>
      <c r="J93" s="5" t="s">
        <v>20</v>
      </c>
      <c r="K93" s="5" t="s">
        <v>21</v>
      </c>
      <c r="L93" s="5" t="s">
        <v>21</v>
      </c>
      <c r="M93" s="5" t="s">
        <v>21</v>
      </c>
      <c r="N93" s="5" t="s">
        <v>17</v>
      </c>
      <c r="O93" s="5" t="s">
        <v>18</v>
      </c>
      <c r="P93" s="5" t="s">
        <v>17</v>
      </c>
      <c r="Q93" s="5" t="s">
        <v>18</v>
      </c>
      <c r="R93" s="209"/>
      <c r="S93" s="209"/>
      <c r="T93" s="209"/>
    </row>
    <row r="94" spans="1:20" ht="12.75">
      <c r="A94" s="6" t="s">
        <v>333</v>
      </c>
      <c r="B94" s="48" t="s">
        <v>336</v>
      </c>
      <c r="C94" s="7" t="s">
        <v>337</v>
      </c>
      <c r="D94" s="48" t="s">
        <v>338</v>
      </c>
      <c r="E94" s="7" t="s">
        <v>339</v>
      </c>
      <c r="F94" s="7" t="s">
        <v>340</v>
      </c>
      <c r="G94" s="79" t="s">
        <v>51</v>
      </c>
      <c r="H94" s="7" t="s">
        <v>46</v>
      </c>
      <c r="I94" s="48">
        <v>8</v>
      </c>
      <c r="J94" s="48">
        <v>8</v>
      </c>
      <c r="K94" s="13">
        <v>1268</v>
      </c>
      <c r="L94" s="8">
        <v>1060</v>
      </c>
      <c r="M94" s="8">
        <f>L94*$U$3</f>
        <v>869.19999999999993</v>
      </c>
      <c r="N94" s="80" t="s">
        <v>39</v>
      </c>
      <c r="O94" s="81" t="s">
        <v>58</v>
      </c>
      <c r="P94" s="81">
        <v>10</v>
      </c>
      <c r="Q94" s="82">
        <v>10</v>
      </c>
      <c r="R94" s="10">
        <v>61.73</v>
      </c>
      <c r="S94" s="11">
        <v>2</v>
      </c>
      <c r="T94" s="12" t="s">
        <v>24</v>
      </c>
    </row>
    <row r="95" spans="1:20" ht="12.75">
      <c r="A95" s="6" t="s">
        <v>333</v>
      </c>
      <c r="B95" s="69" t="s">
        <v>336</v>
      </c>
      <c r="C95" s="72">
        <v>43965</v>
      </c>
      <c r="D95" s="13" t="s">
        <v>341</v>
      </c>
      <c r="E95" s="23" t="s">
        <v>232</v>
      </c>
      <c r="F95" s="13" t="s">
        <v>342</v>
      </c>
      <c r="G95" s="69" t="s">
        <v>35</v>
      </c>
      <c r="H95" s="69" t="s">
        <v>46</v>
      </c>
      <c r="I95" s="69">
        <v>8</v>
      </c>
      <c r="J95" s="69">
        <v>7</v>
      </c>
      <c r="K95" s="13">
        <v>1268</v>
      </c>
      <c r="L95" s="8">
        <v>1060</v>
      </c>
      <c r="M95" s="8">
        <f t="shared" ref="M95:M97" si="5">L95*$U$3</f>
        <v>869.19999999999993</v>
      </c>
      <c r="N95" s="78" t="s">
        <v>27</v>
      </c>
      <c r="O95" s="78" t="s">
        <v>43</v>
      </c>
      <c r="P95" s="78">
        <v>10</v>
      </c>
      <c r="Q95" s="83">
        <v>44720</v>
      </c>
      <c r="R95" s="10">
        <v>50.97</v>
      </c>
      <c r="S95" s="11">
        <v>4</v>
      </c>
      <c r="T95" s="12" t="s">
        <v>54</v>
      </c>
    </row>
    <row r="96" spans="1:20" ht="12.75">
      <c r="A96" s="6" t="s">
        <v>333</v>
      </c>
      <c r="B96" s="69" t="s">
        <v>336</v>
      </c>
      <c r="C96" s="72">
        <v>43965</v>
      </c>
      <c r="D96" s="13" t="s">
        <v>341</v>
      </c>
      <c r="E96" s="69" t="s">
        <v>234</v>
      </c>
      <c r="F96" s="75" t="s">
        <v>343</v>
      </c>
      <c r="G96" s="69" t="s">
        <v>35</v>
      </c>
      <c r="H96" s="69" t="s">
        <v>46</v>
      </c>
      <c r="I96" s="69">
        <v>10</v>
      </c>
      <c r="J96" s="69">
        <v>7</v>
      </c>
      <c r="K96" s="13">
        <v>1268</v>
      </c>
      <c r="L96" s="8">
        <v>1060</v>
      </c>
      <c r="M96" s="8">
        <f t="shared" si="5"/>
        <v>869.19999999999993</v>
      </c>
      <c r="N96" s="78" t="s">
        <v>27</v>
      </c>
      <c r="O96" s="78" t="s">
        <v>43</v>
      </c>
      <c r="P96" s="78">
        <v>12</v>
      </c>
      <c r="Q96" s="78">
        <v>8</v>
      </c>
      <c r="R96" s="10">
        <v>56.92</v>
      </c>
      <c r="S96" s="11">
        <v>2</v>
      </c>
      <c r="T96" s="12" t="s">
        <v>54</v>
      </c>
    </row>
    <row r="97" spans="1:20" ht="12.75">
      <c r="A97" s="6" t="s">
        <v>333</v>
      </c>
      <c r="B97" s="13" t="s">
        <v>336</v>
      </c>
      <c r="C97" s="13" t="s">
        <v>344</v>
      </c>
      <c r="D97" s="13" t="s">
        <v>345</v>
      </c>
      <c r="E97" s="13" t="s">
        <v>346</v>
      </c>
      <c r="F97" s="13" t="s">
        <v>347</v>
      </c>
      <c r="G97" s="13" t="s">
        <v>25</v>
      </c>
      <c r="H97" s="13" t="s">
        <v>46</v>
      </c>
      <c r="I97" s="13">
        <v>8</v>
      </c>
      <c r="J97" s="13">
        <v>13</v>
      </c>
      <c r="K97" s="13">
        <v>1268</v>
      </c>
      <c r="L97" s="8">
        <v>1060</v>
      </c>
      <c r="M97" s="8">
        <f t="shared" si="5"/>
        <v>869.19999999999993</v>
      </c>
      <c r="N97" s="81" t="s">
        <v>39</v>
      </c>
      <c r="O97" s="14" t="s">
        <v>36</v>
      </c>
      <c r="P97" s="14">
        <v>10</v>
      </c>
      <c r="Q97" s="14" t="s">
        <v>29</v>
      </c>
      <c r="R97" s="10">
        <v>56.92</v>
      </c>
      <c r="S97" s="11">
        <v>4</v>
      </c>
      <c r="T97" s="12" t="s">
        <v>54</v>
      </c>
    </row>
    <row r="98" spans="1:20" ht="12.75">
      <c r="A98" s="208" t="s">
        <v>2</v>
      </c>
      <c r="B98" s="208" t="s">
        <v>3</v>
      </c>
      <c r="C98" s="208" t="s">
        <v>4</v>
      </c>
      <c r="D98" s="208" t="s">
        <v>5</v>
      </c>
      <c r="E98" s="208" t="s">
        <v>6</v>
      </c>
      <c r="F98" s="208" t="s">
        <v>7</v>
      </c>
      <c r="G98" s="206" t="s">
        <v>8</v>
      </c>
      <c r="H98" s="207"/>
      <c r="I98" s="206" t="s">
        <v>9</v>
      </c>
      <c r="J98" s="207"/>
      <c r="K98" s="5" t="s">
        <v>10</v>
      </c>
      <c r="L98" s="5" t="s">
        <v>11</v>
      </c>
      <c r="M98" s="5" t="s">
        <v>12</v>
      </c>
      <c r="N98" s="206" t="s">
        <v>13</v>
      </c>
      <c r="O98" s="207"/>
      <c r="P98" s="206" t="s">
        <v>14</v>
      </c>
      <c r="Q98" s="207"/>
      <c r="R98" s="208" t="s">
        <v>15</v>
      </c>
      <c r="S98" s="208" t="s">
        <v>16</v>
      </c>
      <c r="T98" s="208" t="s">
        <v>22</v>
      </c>
    </row>
    <row r="99" spans="1:20" ht="12.75">
      <c r="A99" s="209"/>
      <c r="B99" s="209"/>
      <c r="C99" s="209"/>
      <c r="D99" s="209"/>
      <c r="E99" s="209"/>
      <c r="F99" s="209"/>
      <c r="G99" s="5" t="s">
        <v>17</v>
      </c>
      <c r="H99" s="5" t="s">
        <v>18</v>
      </c>
      <c r="I99" s="5" t="s">
        <v>19</v>
      </c>
      <c r="J99" s="5" t="s">
        <v>20</v>
      </c>
      <c r="K99" s="5" t="s">
        <v>21</v>
      </c>
      <c r="L99" s="5" t="s">
        <v>21</v>
      </c>
      <c r="M99" s="5" t="s">
        <v>21</v>
      </c>
      <c r="N99" s="5" t="s">
        <v>17</v>
      </c>
      <c r="O99" s="5" t="s">
        <v>18</v>
      </c>
      <c r="P99" s="5" t="s">
        <v>17</v>
      </c>
      <c r="Q99" s="5" t="s">
        <v>18</v>
      </c>
      <c r="R99" s="209"/>
      <c r="S99" s="209"/>
      <c r="T99" s="209"/>
    </row>
    <row r="100" spans="1:20" ht="12.75">
      <c r="A100" s="6" t="s">
        <v>361</v>
      </c>
      <c r="B100" s="13" t="s">
        <v>362</v>
      </c>
      <c r="C100" s="72">
        <v>44850</v>
      </c>
      <c r="D100" s="13" t="s">
        <v>363</v>
      </c>
      <c r="E100" s="13" t="s">
        <v>364</v>
      </c>
      <c r="F100" s="13" t="s">
        <v>365</v>
      </c>
      <c r="G100" s="13" t="s">
        <v>35</v>
      </c>
      <c r="H100" s="13" t="s">
        <v>46</v>
      </c>
      <c r="I100" s="13">
        <v>8</v>
      </c>
      <c r="J100" s="13">
        <v>8</v>
      </c>
      <c r="K100" s="13">
        <v>1268</v>
      </c>
      <c r="L100" s="8">
        <v>1060</v>
      </c>
      <c r="M100" s="8">
        <f>L100*$U$3</f>
        <v>869.19999999999993</v>
      </c>
      <c r="N100" s="14" t="s">
        <v>27</v>
      </c>
      <c r="O100" s="14" t="s">
        <v>36</v>
      </c>
      <c r="P100" s="7">
        <v>10</v>
      </c>
      <c r="Q100" s="7" t="s">
        <v>29</v>
      </c>
      <c r="R100" s="10">
        <v>51.81</v>
      </c>
      <c r="S100" s="11">
        <v>3</v>
      </c>
      <c r="T100" s="12" t="s">
        <v>54</v>
      </c>
    </row>
    <row r="101" spans="1:20" ht="12.75">
      <c r="A101" s="6" t="s">
        <v>361</v>
      </c>
      <c r="B101" s="13" t="s">
        <v>362</v>
      </c>
      <c r="C101" s="72">
        <v>44850</v>
      </c>
      <c r="D101" s="13" t="s">
        <v>363</v>
      </c>
      <c r="E101" s="13" t="s">
        <v>366</v>
      </c>
      <c r="F101" s="13" t="s">
        <v>367</v>
      </c>
      <c r="G101" s="13" t="s">
        <v>35</v>
      </c>
      <c r="H101" s="13" t="s">
        <v>46</v>
      </c>
      <c r="I101" s="13">
        <v>10</v>
      </c>
      <c r="J101" s="13">
        <v>8</v>
      </c>
      <c r="K101" s="13">
        <v>1268</v>
      </c>
      <c r="L101" s="8">
        <v>1060</v>
      </c>
      <c r="M101" s="8">
        <f>L101*$U$3</f>
        <v>869.19999999999993</v>
      </c>
      <c r="N101" s="14" t="s">
        <v>27</v>
      </c>
      <c r="O101" s="14" t="s">
        <v>36</v>
      </c>
      <c r="P101" s="7" t="s">
        <v>29</v>
      </c>
      <c r="Q101" s="7" t="s">
        <v>29</v>
      </c>
      <c r="R101" s="10">
        <v>51.81</v>
      </c>
      <c r="S101" s="11">
        <v>3</v>
      </c>
      <c r="T101" s="12" t="s">
        <v>54</v>
      </c>
    </row>
    <row r="102" spans="1:20" ht="12.75">
      <c r="A102" s="208" t="s">
        <v>2</v>
      </c>
      <c r="B102" s="208" t="s">
        <v>3</v>
      </c>
      <c r="C102" s="208" t="s">
        <v>4</v>
      </c>
      <c r="D102" s="208" t="s">
        <v>5</v>
      </c>
      <c r="E102" s="208" t="s">
        <v>6</v>
      </c>
      <c r="F102" s="208" t="s">
        <v>7</v>
      </c>
      <c r="G102" s="206" t="s">
        <v>8</v>
      </c>
      <c r="H102" s="207"/>
      <c r="I102" s="206" t="s">
        <v>9</v>
      </c>
      <c r="J102" s="207"/>
      <c r="K102" s="5" t="s">
        <v>10</v>
      </c>
      <c r="L102" s="5" t="s">
        <v>11</v>
      </c>
      <c r="M102" s="5" t="s">
        <v>12</v>
      </c>
      <c r="N102" s="206" t="s">
        <v>13</v>
      </c>
      <c r="O102" s="207"/>
      <c r="P102" s="206" t="s">
        <v>14</v>
      </c>
      <c r="Q102" s="207"/>
      <c r="R102" s="208" t="s">
        <v>15</v>
      </c>
      <c r="S102" s="208" t="s">
        <v>16</v>
      </c>
      <c r="T102" s="208" t="s">
        <v>22</v>
      </c>
    </row>
    <row r="103" spans="1:20" ht="12.75">
      <c r="A103" s="209"/>
      <c r="B103" s="209"/>
      <c r="C103" s="209"/>
      <c r="D103" s="209"/>
      <c r="E103" s="209"/>
      <c r="F103" s="209"/>
      <c r="G103" s="5" t="s">
        <v>17</v>
      </c>
      <c r="H103" s="5" t="s">
        <v>18</v>
      </c>
      <c r="I103" s="5" t="s">
        <v>19</v>
      </c>
      <c r="J103" s="5" t="s">
        <v>20</v>
      </c>
      <c r="K103" s="5" t="s">
        <v>21</v>
      </c>
      <c r="L103" s="5" t="s">
        <v>21</v>
      </c>
      <c r="M103" s="5" t="s">
        <v>21</v>
      </c>
      <c r="N103" s="5" t="s">
        <v>17</v>
      </c>
      <c r="O103" s="5" t="s">
        <v>18</v>
      </c>
      <c r="P103" s="5" t="s">
        <v>17</v>
      </c>
      <c r="Q103" s="5" t="s">
        <v>18</v>
      </c>
      <c r="R103" s="209"/>
      <c r="S103" s="209"/>
      <c r="T103" s="209"/>
    </row>
    <row r="104" spans="1:20" ht="12.75">
      <c r="A104" s="6" t="s">
        <v>368</v>
      </c>
      <c r="B104" s="7" t="s">
        <v>370</v>
      </c>
      <c r="C104" s="27">
        <v>43531</v>
      </c>
      <c r="D104" s="7" t="s">
        <v>371</v>
      </c>
      <c r="E104" s="7" t="s">
        <v>372</v>
      </c>
      <c r="F104" s="48" t="s">
        <v>373</v>
      </c>
      <c r="G104" s="48" t="s">
        <v>23</v>
      </c>
      <c r="H104" s="48" t="s">
        <v>23</v>
      </c>
      <c r="I104" s="48">
        <v>10</v>
      </c>
      <c r="J104" s="48">
        <v>10</v>
      </c>
      <c r="K104" s="13">
        <v>1268</v>
      </c>
      <c r="L104" s="8">
        <v>1060</v>
      </c>
      <c r="M104" s="8">
        <f>L104*$U$3</f>
        <v>869.19999999999993</v>
      </c>
      <c r="N104" s="48" t="s">
        <v>40</v>
      </c>
      <c r="O104" s="48" t="s">
        <v>43</v>
      </c>
      <c r="P104" s="7">
        <v>12</v>
      </c>
      <c r="Q104" s="7" t="s">
        <v>29</v>
      </c>
      <c r="R104" s="10">
        <v>50.93</v>
      </c>
      <c r="S104" s="11">
        <v>0</v>
      </c>
      <c r="T104" s="12" t="s">
        <v>24</v>
      </c>
    </row>
    <row r="105" spans="1:20" ht="12.75">
      <c r="A105" s="6" t="s">
        <v>368</v>
      </c>
      <c r="B105" s="7" t="s">
        <v>370</v>
      </c>
      <c r="C105" s="27">
        <v>43531</v>
      </c>
      <c r="D105" s="7" t="s">
        <v>371</v>
      </c>
      <c r="E105" s="7" t="s">
        <v>374</v>
      </c>
      <c r="F105" s="48" t="s">
        <v>375</v>
      </c>
      <c r="G105" s="48" t="s">
        <v>23</v>
      </c>
      <c r="H105" s="48" t="s">
        <v>23</v>
      </c>
      <c r="I105" s="48">
        <v>10</v>
      </c>
      <c r="J105" s="48">
        <v>7</v>
      </c>
      <c r="K105" s="13">
        <v>1268</v>
      </c>
      <c r="L105" s="8">
        <v>1060</v>
      </c>
      <c r="M105" s="8">
        <f t="shared" ref="M105:M113" si="6">L105*$U$3</f>
        <v>869.19999999999993</v>
      </c>
      <c r="N105" s="36" t="s">
        <v>40</v>
      </c>
      <c r="O105" s="48" t="s">
        <v>43</v>
      </c>
      <c r="P105" s="9">
        <v>44909</v>
      </c>
      <c r="Q105" s="7">
        <v>8</v>
      </c>
      <c r="R105" s="10">
        <v>42.55</v>
      </c>
      <c r="S105" s="11">
        <v>0</v>
      </c>
      <c r="T105" s="12" t="s">
        <v>24</v>
      </c>
    </row>
    <row r="106" spans="1:20" ht="12.75">
      <c r="A106" s="6" t="s">
        <v>368</v>
      </c>
      <c r="B106" s="7" t="s">
        <v>376</v>
      </c>
      <c r="C106" s="27">
        <v>43530</v>
      </c>
      <c r="D106" s="7" t="s">
        <v>371</v>
      </c>
      <c r="E106" s="7" t="s">
        <v>377</v>
      </c>
      <c r="F106" s="48" t="s">
        <v>378</v>
      </c>
      <c r="G106" s="48" t="s">
        <v>23</v>
      </c>
      <c r="H106" s="48" t="s">
        <v>23</v>
      </c>
      <c r="I106" s="48">
        <v>10</v>
      </c>
      <c r="J106" s="48">
        <v>10</v>
      </c>
      <c r="K106" s="13">
        <v>1268</v>
      </c>
      <c r="L106" s="8">
        <v>1060</v>
      </c>
      <c r="M106" s="8">
        <f t="shared" si="6"/>
        <v>869.19999999999993</v>
      </c>
      <c r="N106" s="48" t="s">
        <v>40</v>
      </c>
      <c r="O106" s="48" t="s">
        <v>43</v>
      </c>
      <c r="P106" s="9">
        <v>44909</v>
      </c>
      <c r="Q106" s="7">
        <v>13</v>
      </c>
      <c r="R106" s="10"/>
      <c r="S106" s="11">
        <v>0</v>
      </c>
      <c r="T106" s="12" t="s">
        <v>24</v>
      </c>
    </row>
    <row r="107" spans="1:20" ht="12.75">
      <c r="A107" s="6" t="s">
        <v>368</v>
      </c>
      <c r="B107" s="7" t="s">
        <v>376</v>
      </c>
      <c r="C107" s="27">
        <v>43530</v>
      </c>
      <c r="D107" s="7" t="s">
        <v>371</v>
      </c>
      <c r="E107" s="7" t="s">
        <v>379</v>
      </c>
      <c r="F107" s="48" t="s">
        <v>380</v>
      </c>
      <c r="G107" s="48" t="s">
        <v>23</v>
      </c>
      <c r="H107" s="48" t="s">
        <v>23</v>
      </c>
      <c r="I107" s="48">
        <v>10</v>
      </c>
      <c r="J107" s="48">
        <v>7</v>
      </c>
      <c r="K107" s="13">
        <v>1268</v>
      </c>
      <c r="L107" s="8">
        <v>1060</v>
      </c>
      <c r="M107" s="8">
        <f t="shared" si="6"/>
        <v>869.19999999999993</v>
      </c>
      <c r="N107" s="48" t="s">
        <v>40</v>
      </c>
      <c r="O107" s="48" t="s">
        <v>43</v>
      </c>
      <c r="P107" s="9">
        <v>44909</v>
      </c>
      <c r="Q107" s="7">
        <v>8</v>
      </c>
      <c r="R107" s="10"/>
      <c r="S107" s="11">
        <v>0</v>
      </c>
      <c r="T107" s="12" t="s">
        <v>24</v>
      </c>
    </row>
    <row r="108" spans="1:20" ht="12.75">
      <c r="A108" s="6" t="s">
        <v>368</v>
      </c>
      <c r="B108" s="7" t="s">
        <v>376</v>
      </c>
      <c r="C108" s="27">
        <v>43654</v>
      </c>
      <c r="D108" s="7" t="s">
        <v>381</v>
      </c>
      <c r="E108" s="7" t="s">
        <v>377</v>
      </c>
      <c r="F108" s="48" t="s">
        <v>382</v>
      </c>
      <c r="G108" s="48" t="s">
        <v>23</v>
      </c>
      <c r="H108" s="48" t="s">
        <v>23</v>
      </c>
      <c r="I108" s="48">
        <v>10</v>
      </c>
      <c r="J108" s="48">
        <v>10</v>
      </c>
      <c r="K108" s="13">
        <v>1268</v>
      </c>
      <c r="L108" s="8">
        <v>1060</v>
      </c>
      <c r="M108" s="8">
        <f t="shared" si="6"/>
        <v>869.19999999999993</v>
      </c>
      <c r="N108" s="48" t="s">
        <v>40</v>
      </c>
      <c r="O108" s="48" t="s">
        <v>43</v>
      </c>
      <c r="P108" s="9">
        <v>44909</v>
      </c>
      <c r="Q108" s="7">
        <v>13</v>
      </c>
      <c r="R108" s="10">
        <v>38.93</v>
      </c>
      <c r="S108" s="11">
        <v>0</v>
      </c>
      <c r="T108" s="12" t="s">
        <v>24</v>
      </c>
    </row>
    <row r="109" spans="1:20" ht="12.75">
      <c r="A109" s="6" t="s">
        <v>368</v>
      </c>
      <c r="B109" s="7" t="s">
        <v>376</v>
      </c>
      <c r="C109" s="27">
        <v>43654</v>
      </c>
      <c r="D109" s="7" t="s">
        <v>381</v>
      </c>
      <c r="E109" s="7" t="s">
        <v>383</v>
      </c>
      <c r="F109" s="48" t="s">
        <v>384</v>
      </c>
      <c r="G109" s="48" t="s">
        <v>23</v>
      </c>
      <c r="H109" s="48" t="s">
        <v>23</v>
      </c>
      <c r="I109" s="48">
        <v>10</v>
      </c>
      <c r="J109" s="48">
        <v>7</v>
      </c>
      <c r="K109" s="13">
        <v>1268</v>
      </c>
      <c r="L109" s="8">
        <v>1060</v>
      </c>
      <c r="M109" s="8">
        <f t="shared" si="6"/>
        <v>869.19999999999993</v>
      </c>
      <c r="N109" s="75" t="s">
        <v>40</v>
      </c>
      <c r="O109" s="75" t="s">
        <v>43</v>
      </c>
      <c r="P109" s="9">
        <v>44909</v>
      </c>
      <c r="Q109" s="7">
        <v>8</v>
      </c>
      <c r="R109" s="10">
        <v>39.840000000000003</v>
      </c>
      <c r="S109" s="11">
        <v>0</v>
      </c>
      <c r="T109" s="12" t="s">
        <v>24</v>
      </c>
    </row>
    <row r="110" spans="1:20" ht="12.75">
      <c r="A110" s="6" t="s">
        <v>368</v>
      </c>
      <c r="B110" s="13" t="s">
        <v>385</v>
      </c>
      <c r="C110" s="72">
        <v>43690</v>
      </c>
      <c r="D110" s="13" t="s">
        <v>381</v>
      </c>
      <c r="E110" s="13" t="s">
        <v>372</v>
      </c>
      <c r="F110" s="75" t="s">
        <v>386</v>
      </c>
      <c r="G110" s="75" t="s">
        <v>23</v>
      </c>
      <c r="H110" s="75" t="s">
        <v>23</v>
      </c>
      <c r="I110" s="75">
        <v>12</v>
      </c>
      <c r="J110" s="75">
        <v>10</v>
      </c>
      <c r="K110" s="13">
        <v>1268</v>
      </c>
      <c r="L110" s="8">
        <v>1060</v>
      </c>
      <c r="M110" s="8">
        <f t="shared" si="6"/>
        <v>869.19999999999993</v>
      </c>
      <c r="N110" s="75" t="s">
        <v>40</v>
      </c>
      <c r="O110" s="75" t="s">
        <v>43</v>
      </c>
      <c r="P110" s="7">
        <v>14</v>
      </c>
      <c r="Q110" s="7">
        <v>13</v>
      </c>
      <c r="R110" s="10">
        <v>49.45</v>
      </c>
      <c r="S110" s="11">
        <v>1</v>
      </c>
      <c r="T110" s="12" t="s">
        <v>24</v>
      </c>
    </row>
    <row r="111" spans="1:20" ht="12.75">
      <c r="A111" s="6" t="s">
        <v>368</v>
      </c>
      <c r="B111" s="7" t="s">
        <v>385</v>
      </c>
      <c r="C111" s="27">
        <v>43690</v>
      </c>
      <c r="D111" s="7" t="s">
        <v>381</v>
      </c>
      <c r="E111" s="7" t="s">
        <v>374</v>
      </c>
      <c r="F111" s="48" t="s">
        <v>387</v>
      </c>
      <c r="G111" s="48" t="s">
        <v>23</v>
      </c>
      <c r="H111" s="48" t="s">
        <v>23</v>
      </c>
      <c r="I111" s="48">
        <v>12</v>
      </c>
      <c r="J111" s="48">
        <v>7</v>
      </c>
      <c r="K111" s="7">
        <v>1268</v>
      </c>
      <c r="L111" s="8">
        <v>1060</v>
      </c>
      <c r="M111" s="8">
        <f t="shared" si="6"/>
        <v>869.19999999999993</v>
      </c>
      <c r="N111" s="48" t="s">
        <v>40</v>
      </c>
      <c r="O111" s="48" t="s">
        <v>43</v>
      </c>
      <c r="P111" s="7">
        <v>14</v>
      </c>
      <c r="Q111" s="7">
        <v>8</v>
      </c>
      <c r="R111" s="10">
        <v>41.05</v>
      </c>
      <c r="S111" s="11">
        <v>0</v>
      </c>
      <c r="T111" s="12" t="s">
        <v>24</v>
      </c>
    </row>
    <row r="112" spans="1:20" ht="12.75">
      <c r="A112" s="6" t="s">
        <v>368</v>
      </c>
      <c r="B112" s="7" t="s">
        <v>388</v>
      </c>
      <c r="C112" s="27">
        <v>44421</v>
      </c>
      <c r="D112" s="7" t="s">
        <v>381</v>
      </c>
      <c r="E112" s="7" t="s">
        <v>377</v>
      </c>
      <c r="F112" s="48" t="s">
        <v>389</v>
      </c>
      <c r="G112" s="48" t="s">
        <v>23</v>
      </c>
      <c r="H112" s="48" t="s">
        <v>23</v>
      </c>
      <c r="I112" s="48">
        <v>12</v>
      </c>
      <c r="J112" s="48">
        <v>10</v>
      </c>
      <c r="K112" s="7">
        <v>1268</v>
      </c>
      <c r="L112" s="8">
        <v>1060</v>
      </c>
      <c r="M112" s="8">
        <f t="shared" si="6"/>
        <v>869.19999999999993</v>
      </c>
      <c r="N112" s="48"/>
      <c r="O112" s="48"/>
      <c r="P112" s="7">
        <v>14</v>
      </c>
      <c r="Q112" s="7">
        <v>13</v>
      </c>
      <c r="R112" s="10"/>
      <c r="S112" s="11">
        <v>0</v>
      </c>
      <c r="T112" s="12" t="s">
        <v>24</v>
      </c>
    </row>
    <row r="113" spans="1:20" ht="12.75">
      <c r="A113" s="6" t="s">
        <v>368</v>
      </c>
      <c r="B113" s="7" t="s">
        <v>388</v>
      </c>
      <c r="C113" s="27">
        <v>44421</v>
      </c>
      <c r="D113" s="7" t="s">
        <v>381</v>
      </c>
      <c r="E113" s="7" t="s">
        <v>383</v>
      </c>
      <c r="F113" s="48" t="s">
        <v>390</v>
      </c>
      <c r="G113" s="48" t="s">
        <v>23</v>
      </c>
      <c r="H113" s="48" t="s">
        <v>23</v>
      </c>
      <c r="I113" s="48">
        <v>12</v>
      </c>
      <c r="J113" s="48">
        <v>7</v>
      </c>
      <c r="K113" s="7">
        <v>1268</v>
      </c>
      <c r="L113" s="8">
        <v>1060</v>
      </c>
      <c r="M113" s="8">
        <f t="shared" si="6"/>
        <v>869.19999999999993</v>
      </c>
      <c r="N113" s="48"/>
      <c r="O113" s="48"/>
      <c r="P113" s="7" t="s">
        <v>33</v>
      </c>
      <c r="Q113" s="7">
        <v>8</v>
      </c>
      <c r="R113" s="10"/>
      <c r="S113" s="11">
        <v>0</v>
      </c>
      <c r="T113" s="12" t="s">
        <v>24</v>
      </c>
    </row>
    <row r="114" spans="1:20" ht="12.75">
      <c r="A114" s="208" t="s">
        <v>2</v>
      </c>
      <c r="B114" s="208" t="s">
        <v>3</v>
      </c>
      <c r="C114" s="208" t="s">
        <v>4</v>
      </c>
      <c r="D114" s="208" t="s">
        <v>5</v>
      </c>
      <c r="E114" s="208" t="s">
        <v>6</v>
      </c>
      <c r="F114" s="208" t="s">
        <v>7</v>
      </c>
      <c r="G114" s="206" t="s">
        <v>8</v>
      </c>
      <c r="H114" s="207"/>
      <c r="I114" s="206" t="s">
        <v>9</v>
      </c>
      <c r="J114" s="207"/>
      <c r="K114" s="5" t="s">
        <v>10</v>
      </c>
      <c r="L114" s="5" t="s">
        <v>11</v>
      </c>
      <c r="M114" s="5" t="s">
        <v>12</v>
      </c>
      <c r="N114" s="206" t="s">
        <v>13</v>
      </c>
      <c r="O114" s="207"/>
      <c r="P114" s="206" t="s">
        <v>14</v>
      </c>
      <c r="Q114" s="207"/>
      <c r="R114" s="208" t="s">
        <v>15</v>
      </c>
      <c r="S114" s="208" t="s">
        <v>16</v>
      </c>
      <c r="T114" s="208" t="s">
        <v>22</v>
      </c>
    </row>
    <row r="115" spans="1:20" ht="12.75">
      <c r="A115" s="209"/>
      <c r="B115" s="209"/>
      <c r="C115" s="209"/>
      <c r="D115" s="209"/>
      <c r="E115" s="209"/>
      <c r="F115" s="209"/>
      <c r="G115" s="5" t="s">
        <v>17</v>
      </c>
      <c r="H115" s="5" t="s">
        <v>18</v>
      </c>
      <c r="I115" s="5" t="s">
        <v>19</v>
      </c>
      <c r="J115" s="5" t="s">
        <v>20</v>
      </c>
      <c r="K115" s="5" t="s">
        <v>21</v>
      </c>
      <c r="L115" s="5" t="s">
        <v>21</v>
      </c>
      <c r="M115" s="5" t="s">
        <v>21</v>
      </c>
      <c r="N115" s="5" t="s">
        <v>17</v>
      </c>
      <c r="O115" s="5" t="s">
        <v>18</v>
      </c>
      <c r="P115" s="5" t="s">
        <v>17</v>
      </c>
      <c r="Q115" s="5" t="s">
        <v>18</v>
      </c>
      <c r="R115" s="209"/>
      <c r="S115" s="209"/>
      <c r="T115" s="209"/>
    </row>
    <row r="116" spans="1:20" ht="12.75">
      <c r="A116" s="6" t="s">
        <v>395</v>
      </c>
      <c r="B116" s="7" t="s">
        <v>407</v>
      </c>
      <c r="C116" s="7" t="s">
        <v>329</v>
      </c>
      <c r="D116" s="7" t="s">
        <v>408</v>
      </c>
      <c r="E116" s="7"/>
      <c r="F116" s="7" t="s">
        <v>409</v>
      </c>
      <c r="G116" s="7" t="s">
        <v>23</v>
      </c>
      <c r="H116" s="25" t="s">
        <v>23</v>
      </c>
      <c r="I116" s="25">
        <v>14</v>
      </c>
      <c r="J116" s="7">
        <v>8</v>
      </c>
      <c r="K116" s="7">
        <v>1268</v>
      </c>
      <c r="L116" s="8">
        <v>1060</v>
      </c>
      <c r="M116" s="8">
        <f>L116*$U$3</f>
        <v>869.19999999999993</v>
      </c>
      <c r="N116" s="18" t="s">
        <v>31</v>
      </c>
      <c r="O116" s="18" t="s">
        <v>37</v>
      </c>
      <c r="P116" s="7" t="s">
        <v>38</v>
      </c>
      <c r="Q116" s="9">
        <v>44846</v>
      </c>
      <c r="R116" s="10">
        <v>43.4</v>
      </c>
      <c r="S116" s="11">
        <v>0</v>
      </c>
      <c r="T116" s="12" t="s">
        <v>24</v>
      </c>
    </row>
    <row r="117" spans="1:20" ht="12.75">
      <c r="A117" s="6" t="s">
        <v>395</v>
      </c>
      <c r="B117" s="7" t="s">
        <v>407</v>
      </c>
      <c r="C117" s="27">
        <v>43628</v>
      </c>
      <c r="D117" s="7" t="s">
        <v>410</v>
      </c>
      <c r="E117" s="7" t="s">
        <v>50</v>
      </c>
      <c r="F117" s="7" t="s">
        <v>411</v>
      </c>
      <c r="G117" s="7" t="s">
        <v>23</v>
      </c>
      <c r="H117" s="25" t="s">
        <v>23</v>
      </c>
      <c r="I117" s="25">
        <v>14</v>
      </c>
      <c r="J117" s="7">
        <v>8</v>
      </c>
      <c r="K117" s="7">
        <v>1268</v>
      </c>
      <c r="L117" s="8">
        <v>1060</v>
      </c>
      <c r="M117" s="8">
        <f t="shared" ref="M117:M121" si="7">L117*$U$3</f>
        <v>869.19999999999993</v>
      </c>
      <c r="N117" s="7"/>
      <c r="O117" s="7"/>
      <c r="P117" s="7" t="s">
        <v>38</v>
      </c>
      <c r="Q117" s="9">
        <v>44846</v>
      </c>
      <c r="R117" s="10"/>
      <c r="S117" s="11" t="e">
        <f>#REF!</f>
        <v>#REF!</v>
      </c>
      <c r="T117" s="12" t="s">
        <v>24</v>
      </c>
    </row>
    <row r="118" spans="1:20" ht="12.75">
      <c r="A118" s="6" t="s">
        <v>395</v>
      </c>
      <c r="B118" s="7" t="s">
        <v>407</v>
      </c>
      <c r="C118" s="7" t="s">
        <v>355</v>
      </c>
      <c r="D118" s="7" t="s">
        <v>412</v>
      </c>
      <c r="E118" s="7" t="s">
        <v>413</v>
      </c>
      <c r="F118" s="7" t="s">
        <v>414</v>
      </c>
      <c r="G118" s="17" t="s">
        <v>23</v>
      </c>
      <c r="H118" s="30" t="s">
        <v>23</v>
      </c>
      <c r="I118" s="30">
        <v>14</v>
      </c>
      <c r="J118" s="17">
        <v>12</v>
      </c>
      <c r="K118" s="7">
        <v>1268</v>
      </c>
      <c r="L118" s="8">
        <v>1060</v>
      </c>
      <c r="M118" s="8">
        <f t="shared" si="7"/>
        <v>869.19999999999993</v>
      </c>
      <c r="N118" s="7"/>
      <c r="O118" s="7"/>
      <c r="P118" s="7"/>
      <c r="Q118" s="9"/>
      <c r="R118" s="10"/>
      <c r="S118" s="11">
        <v>0</v>
      </c>
      <c r="T118" s="12" t="s">
        <v>24</v>
      </c>
    </row>
    <row r="119" spans="1:20" ht="12.75">
      <c r="A119" s="6" t="s">
        <v>395</v>
      </c>
      <c r="B119" s="7" t="s">
        <v>415</v>
      </c>
      <c r="C119" s="7" t="s">
        <v>352</v>
      </c>
      <c r="D119" s="7" t="s">
        <v>412</v>
      </c>
      <c r="E119" s="7" t="s">
        <v>406</v>
      </c>
      <c r="F119" s="17" t="s">
        <v>416</v>
      </c>
      <c r="G119" s="17" t="s">
        <v>23</v>
      </c>
      <c r="H119" s="30" t="s">
        <v>23</v>
      </c>
      <c r="I119" s="30">
        <v>14</v>
      </c>
      <c r="J119" s="17">
        <v>12</v>
      </c>
      <c r="K119" s="7">
        <v>1268</v>
      </c>
      <c r="L119" s="8">
        <v>1060</v>
      </c>
      <c r="M119" s="8">
        <f t="shared" si="7"/>
        <v>869.19999999999993</v>
      </c>
      <c r="N119" s="7"/>
      <c r="O119" s="7"/>
      <c r="P119" s="7" t="s">
        <v>38</v>
      </c>
      <c r="Q119" s="7">
        <v>10</v>
      </c>
      <c r="R119" s="10"/>
      <c r="S119" s="11">
        <v>0</v>
      </c>
      <c r="T119" s="12" t="s">
        <v>24</v>
      </c>
    </row>
    <row r="120" spans="1:20" ht="12.75">
      <c r="A120" s="6" t="s">
        <v>395</v>
      </c>
      <c r="B120" s="7" t="s">
        <v>419</v>
      </c>
      <c r="C120" s="7" t="s">
        <v>420</v>
      </c>
      <c r="D120" s="7"/>
      <c r="E120" s="7"/>
      <c r="F120" s="7" t="s">
        <v>421</v>
      </c>
      <c r="G120" s="7" t="s">
        <v>23</v>
      </c>
      <c r="H120" s="7" t="s">
        <v>23</v>
      </c>
      <c r="I120" s="7">
        <v>18</v>
      </c>
      <c r="J120" s="7">
        <v>8</v>
      </c>
      <c r="K120" s="7">
        <v>1268</v>
      </c>
      <c r="L120" s="8">
        <v>1060</v>
      </c>
      <c r="M120" s="8">
        <f t="shared" si="7"/>
        <v>869.19999999999993</v>
      </c>
      <c r="N120" s="18" t="s">
        <v>40</v>
      </c>
      <c r="O120" s="18" t="s">
        <v>43</v>
      </c>
      <c r="P120" s="7">
        <v>20</v>
      </c>
      <c r="Q120" s="7">
        <v>12</v>
      </c>
      <c r="R120" s="10">
        <v>47.27</v>
      </c>
      <c r="S120" s="11" t="e">
        <f>#REF!</f>
        <v>#REF!</v>
      </c>
      <c r="T120" s="12" t="s">
        <v>24</v>
      </c>
    </row>
    <row r="121" spans="1:20" ht="12.75">
      <c r="A121" s="6" t="s">
        <v>395</v>
      </c>
      <c r="B121" s="7" t="s">
        <v>422</v>
      </c>
      <c r="C121" s="7" t="s">
        <v>420</v>
      </c>
      <c r="D121" s="7"/>
      <c r="E121" s="7"/>
      <c r="F121" s="7" t="s">
        <v>423</v>
      </c>
      <c r="G121" s="7" t="s">
        <v>23</v>
      </c>
      <c r="H121" s="7" t="s">
        <v>23</v>
      </c>
      <c r="I121" s="7">
        <v>18</v>
      </c>
      <c r="J121" s="7">
        <v>8</v>
      </c>
      <c r="K121" s="7">
        <v>1268</v>
      </c>
      <c r="L121" s="8">
        <v>1060</v>
      </c>
      <c r="M121" s="8">
        <f t="shared" si="7"/>
        <v>869.19999999999993</v>
      </c>
      <c r="N121" s="18" t="s">
        <v>40</v>
      </c>
      <c r="O121" s="18" t="s">
        <v>43</v>
      </c>
      <c r="P121" s="7">
        <v>20</v>
      </c>
      <c r="Q121" s="7">
        <v>12</v>
      </c>
      <c r="R121" s="10">
        <v>45.99</v>
      </c>
      <c r="S121" s="11" t="e">
        <f>#REF!</f>
        <v>#REF!</v>
      </c>
      <c r="T121" s="12" t="s">
        <v>24</v>
      </c>
    </row>
    <row r="122" spans="1:20" ht="12.75">
      <c r="A122" s="4" t="s">
        <v>2</v>
      </c>
      <c r="B122" s="4" t="s">
        <v>3</v>
      </c>
      <c r="C122" s="4" t="s">
        <v>4</v>
      </c>
      <c r="D122" s="4" t="s">
        <v>5</v>
      </c>
      <c r="E122" s="4" t="s">
        <v>6</v>
      </c>
      <c r="F122" s="4" t="s">
        <v>7</v>
      </c>
      <c r="G122" s="206" t="s">
        <v>8</v>
      </c>
      <c r="H122" s="207"/>
      <c r="I122" s="206" t="s">
        <v>9</v>
      </c>
      <c r="J122" s="207"/>
      <c r="K122" s="5" t="s">
        <v>10</v>
      </c>
      <c r="L122" s="5" t="s">
        <v>11</v>
      </c>
      <c r="M122" s="5" t="s">
        <v>12</v>
      </c>
      <c r="N122" s="206" t="s">
        <v>13</v>
      </c>
      <c r="O122" s="207"/>
      <c r="P122" s="206" t="s">
        <v>14</v>
      </c>
      <c r="Q122" s="207"/>
      <c r="R122" s="4" t="s">
        <v>15</v>
      </c>
      <c r="S122" s="4" t="s">
        <v>16</v>
      </c>
      <c r="T122" s="4" t="s">
        <v>22</v>
      </c>
    </row>
    <row r="123" spans="1:20" ht="12.75">
      <c r="A123" s="208" t="s">
        <v>2</v>
      </c>
      <c r="B123" s="208" t="s">
        <v>3</v>
      </c>
      <c r="C123" s="208" t="s">
        <v>4</v>
      </c>
      <c r="D123" s="208" t="s">
        <v>5</v>
      </c>
      <c r="E123" s="208" t="s">
        <v>6</v>
      </c>
      <c r="F123" s="208" t="s">
        <v>7</v>
      </c>
      <c r="G123" s="206" t="s">
        <v>8</v>
      </c>
      <c r="H123" s="207"/>
      <c r="I123" s="206" t="s">
        <v>9</v>
      </c>
      <c r="J123" s="207"/>
      <c r="K123" s="5" t="s">
        <v>10</v>
      </c>
      <c r="L123" s="5" t="s">
        <v>11</v>
      </c>
      <c r="M123" s="5" t="s">
        <v>12</v>
      </c>
      <c r="N123" s="206" t="s">
        <v>13</v>
      </c>
      <c r="O123" s="207"/>
      <c r="P123" s="206" t="s">
        <v>14</v>
      </c>
      <c r="Q123" s="207"/>
      <c r="R123" s="208" t="s">
        <v>15</v>
      </c>
      <c r="S123" s="208" t="s">
        <v>16</v>
      </c>
      <c r="T123" s="208" t="s">
        <v>22</v>
      </c>
    </row>
    <row r="124" spans="1:20" ht="12.75">
      <c r="A124" s="209"/>
      <c r="B124" s="209"/>
      <c r="C124" s="209"/>
      <c r="D124" s="209"/>
      <c r="E124" s="209"/>
      <c r="F124" s="209"/>
      <c r="G124" s="5" t="s">
        <v>17</v>
      </c>
      <c r="H124" s="5" t="s">
        <v>18</v>
      </c>
      <c r="I124" s="5" t="s">
        <v>19</v>
      </c>
      <c r="J124" s="5" t="s">
        <v>20</v>
      </c>
      <c r="K124" s="5" t="s">
        <v>21</v>
      </c>
      <c r="L124" s="5" t="s">
        <v>21</v>
      </c>
      <c r="M124" s="5" t="s">
        <v>21</v>
      </c>
      <c r="N124" s="5" t="s">
        <v>17</v>
      </c>
      <c r="O124" s="5" t="s">
        <v>18</v>
      </c>
      <c r="P124" s="5" t="s">
        <v>17</v>
      </c>
      <c r="Q124" s="5" t="s">
        <v>18</v>
      </c>
      <c r="R124" s="209"/>
      <c r="S124" s="209"/>
      <c r="T124" s="209"/>
    </row>
    <row r="125" spans="1:20" ht="12.75">
      <c r="A125" s="6" t="s">
        <v>426</v>
      </c>
      <c r="B125" s="48" t="s">
        <v>427</v>
      </c>
      <c r="C125" s="7" t="s">
        <v>428</v>
      </c>
      <c r="D125" s="7" t="s">
        <v>429</v>
      </c>
      <c r="E125" s="7"/>
      <c r="F125" s="48" t="s">
        <v>430</v>
      </c>
      <c r="G125" s="48" t="s">
        <v>23</v>
      </c>
      <c r="H125" s="48" t="s">
        <v>23</v>
      </c>
      <c r="I125" s="48">
        <v>8</v>
      </c>
      <c r="J125" s="48">
        <v>6</v>
      </c>
      <c r="K125" s="7">
        <v>1268</v>
      </c>
      <c r="L125" s="8">
        <v>1060</v>
      </c>
      <c r="M125" s="8">
        <f>L125*$U$3</f>
        <v>869.19999999999993</v>
      </c>
      <c r="N125" s="7" t="s">
        <v>31</v>
      </c>
      <c r="O125" s="7" t="s">
        <v>30</v>
      </c>
      <c r="P125" s="7">
        <v>7</v>
      </c>
      <c r="Q125" s="7">
        <v>7</v>
      </c>
      <c r="R125" s="10">
        <v>37.369999999999997</v>
      </c>
      <c r="S125" s="11">
        <v>1</v>
      </c>
      <c r="T125" s="12" t="s">
        <v>24</v>
      </c>
    </row>
    <row r="126" spans="1:20" ht="12.75">
      <c r="A126" s="6" t="s">
        <v>426</v>
      </c>
      <c r="B126" s="48" t="s">
        <v>427</v>
      </c>
      <c r="C126" s="7" t="s">
        <v>60</v>
      </c>
      <c r="D126" s="7" t="s">
        <v>431</v>
      </c>
      <c r="E126" s="7"/>
      <c r="F126" s="48" t="s">
        <v>432</v>
      </c>
      <c r="G126" s="48" t="s">
        <v>23</v>
      </c>
      <c r="H126" s="48" t="s">
        <v>23</v>
      </c>
      <c r="I126" s="48">
        <v>8</v>
      </c>
      <c r="J126" s="48">
        <v>6</v>
      </c>
      <c r="K126" s="7">
        <v>1268</v>
      </c>
      <c r="L126" s="8">
        <v>1060</v>
      </c>
      <c r="M126" s="8">
        <f t="shared" ref="M126:M138" si="8">L126*$U$3</f>
        <v>869.19999999999993</v>
      </c>
      <c r="N126" s="7" t="s">
        <v>31</v>
      </c>
      <c r="O126" s="7" t="s">
        <v>30</v>
      </c>
      <c r="P126" s="7">
        <v>7</v>
      </c>
      <c r="Q126" s="7">
        <v>7</v>
      </c>
      <c r="R126" s="10"/>
      <c r="S126" s="11">
        <f>S125</f>
        <v>1</v>
      </c>
      <c r="T126" s="12" t="s">
        <v>24</v>
      </c>
    </row>
    <row r="127" spans="1:20" ht="12.75">
      <c r="A127" s="6" t="s">
        <v>426</v>
      </c>
      <c r="B127" s="48" t="s">
        <v>427</v>
      </c>
      <c r="C127" s="27">
        <v>43966</v>
      </c>
      <c r="D127" s="48" t="s">
        <v>433</v>
      </c>
      <c r="E127" s="60" t="s">
        <v>266</v>
      </c>
      <c r="F127" s="17" t="s">
        <v>434</v>
      </c>
      <c r="G127" s="17" t="s">
        <v>23</v>
      </c>
      <c r="H127" s="17" t="s">
        <v>23</v>
      </c>
      <c r="I127" s="17">
        <v>7</v>
      </c>
      <c r="J127" s="17">
        <v>6</v>
      </c>
      <c r="K127" s="7">
        <v>1268</v>
      </c>
      <c r="L127" s="8">
        <v>1060</v>
      </c>
      <c r="M127" s="8">
        <f t="shared" si="8"/>
        <v>869.19999999999993</v>
      </c>
      <c r="N127" s="7"/>
      <c r="O127" s="7"/>
      <c r="P127" s="9">
        <v>44783</v>
      </c>
      <c r="Q127" s="9">
        <v>44750</v>
      </c>
      <c r="R127" s="10">
        <v>39.44</v>
      </c>
      <c r="S127" s="11">
        <v>1</v>
      </c>
      <c r="T127" s="12" t="s">
        <v>24</v>
      </c>
    </row>
    <row r="128" spans="1:20" ht="12.75">
      <c r="A128" s="6" t="s">
        <v>426</v>
      </c>
      <c r="B128" s="7" t="s">
        <v>427</v>
      </c>
      <c r="C128" s="7" t="s">
        <v>61</v>
      </c>
      <c r="D128" s="7" t="s">
        <v>435</v>
      </c>
      <c r="E128" s="7" t="s">
        <v>436</v>
      </c>
      <c r="F128" s="7" t="s">
        <v>437</v>
      </c>
      <c r="G128" s="7" t="s">
        <v>23</v>
      </c>
      <c r="H128" s="7" t="s">
        <v>23</v>
      </c>
      <c r="I128" s="48">
        <v>7</v>
      </c>
      <c r="J128" s="7">
        <v>4</v>
      </c>
      <c r="K128" s="7">
        <v>1268</v>
      </c>
      <c r="L128" s="8">
        <v>1060</v>
      </c>
      <c r="M128" s="8">
        <f t="shared" si="8"/>
        <v>869.19999999999993</v>
      </c>
      <c r="N128" s="20" t="s">
        <v>40</v>
      </c>
      <c r="O128" s="18" t="s">
        <v>43</v>
      </c>
      <c r="P128" s="9">
        <v>44783</v>
      </c>
      <c r="Q128" s="24">
        <v>44687</v>
      </c>
      <c r="R128" s="10">
        <v>39.29</v>
      </c>
      <c r="S128" s="11">
        <v>1</v>
      </c>
      <c r="T128" s="12" t="s">
        <v>24</v>
      </c>
    </row>
    <row r="129" spans="1:20" ht="12.75">
      <c r="A129" s="6" t="s">
        <v>426</v>
      </c>
      <c r="B129" s="48" t="s">
        <v>438</v>
      </c>
      <c r="C129" s="7" t="s">
        <v>439</v>
      </c>
      <c r="D129" s="48"/>
      <c r="E129" s="88"/>
      <c r="F129" s="48" t="s">
        <v>440</v>
      </c>
      <c r="G129" s="48" t="s">
        <v>35</v>
      </c>
      <c r="H129" s="98" t="s">
        <v>51</v>
      </c>
      <c r="I129" s="48">
        <v>7</v>
      </c>
      <c r="J129" s="48">
        <v>4</v>
      </c>
      <c r="K129" s="7">
        <v>1268</v>
      </c>
      <c r="L129" s="8">
        <v>1060</v>
      </c>
      <c r="M129" s="8">
        <f t="shared" si="8"/>
        <v>869.19999999999993</v>
      </c>
      <c r="N129" s="48" t="s">
        <v>326</v>
      </c>
      <c r="O129" s="48" t="s">
        <v>47</v>
      </c>
      <c r="P129" s="18" t="s">
        <v>29</v>
      </c>
      <c r="Q129" s="48" t="s">
        <v>29</v>
      </c>
      <c r="R129" s="10">
        <v>59.79</v>
      </c>
      <c r="S129" s="11">
        <v>0</v>
      </c>
      <c r="T129" s="12" t="s">
        <v>24</v>
      </c>
    </row>
    <row r="130" spans="1:20" ht="12.75">
      <c r="A130" s="6" t="s">
        <v>426</v>
      </c>
      <c r="B130" s="7" t="s">
        <v>441</v>
      </c>
      <c r="C130" s="7" t="s">
        <v>442</v>
      </c>
      <c r="D130" s="7" t="s">
        <v>396</v>
      </c>
      <c r="E130" s="88"/>
      <c r="F130" s="7" t="s">
        <v>443</v>
      </c>
      <c r="G130" s="7" t="s">
        <v>23</v>
      </c>
      <c r="H130" s="7" t="s">
        <v>23</v>
      </c>
      <c r="I130" s="7">
        <v>8</v>
      </c>
      <c r="J130" s="7">
        <v>6</v>
      </c>
      <c r="K130" s="7">
        <v>1268</v>
      </c>
      <c r="L130" s="8">
        <v>1060</v>
      </c>
      <c r="M130" s="8">
        <f t="shared" si="8"/>
        <v>869.19999999999993</v>
      </c>
      <c r="N130" s="7" t="s">
        <v>31</v>
      </c>
      <c r="O130" s="7" t="s">
        <v>30</v>
      </c>
      <c r="P130" s="7">
        <v>7</v>
      </c>
      <c r="Q130" s="7">
        <v>7</v>
      </c>
      <c r="R130" s="10">
        <v>39.57</v>
      </c>
      <c r="S130" s="11">
        <f>S125</f>
        <v>1</v>
      </c>
      <c r="T130" s="12" t="s">
        <v>24</v>
      </c>
    </row>
    <row r="131" spans="1:20" ht="12.75">
      <c r="A131" s="6" t="s">
        <v>426</v>
      </c>
      <c r="B131" s="7" t="s">
        <v>441</v>
      </c>
      <c r="C131" s="7" t="s">
        <v>444</v>
      </c>
      <c r="D131" s="7" t="s">
        <v>445</v>
      </c>
      <c r="E131" s="88"/>
      <c r="F131" s="7" t="s">
        <v>446</v>
      </c>
      <c r="G131" s="7" t="s">
        <v>23</v>
      </c>
      <c r="H131" s="7" t="s">
        <v>23</v>
      </c>
      <c r="I131" s="7">
        <v>8</v>
      </c>
      <c r="J131" s="7">
        <v>6</v>
      </c>
      <c r="K131" s="7">
        <v>1268</v>
      </c>
      <c r="L131" s="8">
        <v>1060</v>
      </c>
      <c r="M131" s="8">
        <f t="shared" si="8"/>
        <v>869.19999999999993</v>
      </c>
      <c r="N131" s="7" t="s">
        <v>31</v>
      </c>
      <c r="O131" s="7" t="s">
        <v>30</v>
      </c>
      <c r="P131" s="7">
        <v>7</v>
      </c>
      <c r="Q131" s="7">
        <v>7</v>
      </c>
      <c r="R131" s="10">
        <v>39.369999999999997</v>
      </c>
      <c r="S131" s="11">
        <f>S125</f>
        <v>1</v>
      </c>
      <c r="T131" s="12" t="s">
        <v>24</v>
      </c>
    </row>
    <row r="132" spans="1:20" ht="12.75">
      <c r="A132" s="6" t="s">
        <v>426</v>
      </c>
      <c r="B132" s="7" t="s">
        <v>441</v>
      </c>
      <c r="C132" s="7" t="s">
        <v>329</v>
      </c>
      <c r="D132" s="7" t="s">
        <v>447</v>
      </c>
      <c r="E132" s="7"/>
      <c r="F132" s="7" t="s">
        <v>448</v>
      </c>
      <c r="G132" s="7" t="s">
        <v>23</v>
      </c>
      <c r="H132" s="7" t="s">
        <v>23</v>
      </c>
      <c r="I132" s="7">
        <v>8</v>
      </c>
      <c r="J132" s="7">
        <v>6</v>
      </c>
      <c r="K132" s="7">
        <v>1268</v>
      </c>
      <c r="L132" s="8">
        <v>1060</v>
      </c>
      <c r="M132" s="8">
        <f t="shared" si="8"/>
        <v>869.19999999999993</v>
      </c>
      <c r="N132" s="101" t="s">
        <v>31</v>
      </c>
      <c r="O132" s="7" t="s">
        <v>30</v>
      </c>
      <c r="P132" s="7">
        <v>7</v>
      </c>
      <c r="Q132" s="7">
        <v>7</v>
      </c>
      <c r="R132" s="10">
        <v>37.299999999999997</v>
      </c>
      <c r="S132" s="11">
        <v>0</v>
      </c>
      <c r="T132" s="12" t="s">
        <v>24</v>
      </c>
    </row>
    <row r="133" spans="1:20" ht="12.75">
      <c r="A133" s="6" t="s">
        <v>426</v>
      </c>
      <c r="B133" s="7" t="s">
        <v>441</v>
      </c>
      <c r="C133" s="27">
        <v>43599</v>
      </c>
      <c r="D133" s="7" t="s">
        <v>433</v>
      </c>
      <c r="E133" s="60" t="s">
        <v>266</v>
      </c>
      <c r="F133" s="7" t="s">
        <v>449</v>
      </c>
      <c r="G133" s="7" t="s">
        <v>23</v>
      </c>
      <c r="H133" s="7" t="s">
        <v>23</v>
      </c>
      <c r="I133" s="7">
        <v>7</v>
      </c>
      <c r="J133" s="7">
        <v>6</v>
      </c>
      <c r="K133" s="7">
        <v>1268</v>
      </c>
      <c r="L133" s="8">
        <v>1060</v>
      </c>
      <c r="M133" s="8">
        <f t="shared" si="8"/>
        <v>869.19999999999993</v>
      </c>
      <c r="N133" s="7" t="s">
        <v>40</v>
      </c>
      <c r="O133" s="7" t="s">
        <v>233</v>
      </c>
      <c r="P133" s="9">
        <v>44783</v>
      </c>
      <c r="Q133" s="9">
        <v>44750</v>
      </c>
      <c r="R133" s="10">
        <v>39.44</v>
      </c>
      <c r="S133" s="11">
        <f t="shared" ref="S133:S134" si="9">S127</f>
        <v>1</v>
      </c>
      <c r="T133" s="12" t="s">
        <v>24</v>
      </c>
    </row>
    <row r="134" spans="1:20" ht="12.75">
      <c r="A134" s="6" t="s">
        <v>426</v>
      </c>
      <c r="B134" s="7" t="s">
        <v>441</v>
      </c>
      <c r="C134" s="7" t="s">
        <v>61</v>
      </c>
      <c r="D134" s="7" t="s">
        <v>435</v>
      </c>
      <c r="E134" s="7" t="s">
        <v>436</v>
      </c>
      <c r="F134" s="7" t="s">
        <v>450</v>
      </c>
      <c r="G134" s="7" t="s">
        <v>23</v>
      </c>
      <c r="H134" s="7" t="s">
        <v>23</v>
      </c>
      <c r="I134" s="48">
        <v>7</v>
      </c>
      <c r="J134" s="7">
        <v>4</v>
      </c>
      <c r="K134" s="7">
        <v>1268</v>
      </c>
      <c r="L134" s="8">
        <v>1060</v>
      </c>
      <c r="M134" s="8">
        <f t="shared" si="8"/>
        <v>869.19999999999993</v>
      </c>
      <c r="N134" s="7" t="s">
        <v>40</v>
      </c>
      <c r="O134" s="7" t="s">
        <v>43</v>
      </c>
      <c r="P134" s="9">
        <v>44783</v>
      </c>
      <c r="Q134" s="9">
        <v>44687</v>
      </c>
      <c r="R134" s="10">
        <v>38.51</v>
      </c>
      <c r="S134" s="11">
        <f t="shared" si="9"/>
        <v>1</v>
      </c>
      <c r="T134" s="12" t="s">
        <v>24</v>
      </c>
    </row>
    <row r="135" spans="1:20" ht="12.75">
      <c r="A135" s="38" t="s">
        <v>426</v>
      </c>
      <c r="B135" s="39" t="s">
        <v>451</v>
      </c>
      <c r="C135" s="39" t="s">
        <v>61</v>
      </c>
      <c r="D135" s="39" t="s">
        <v>435</v>
      </c>
      <c r="E135" s="39" t="s">
        <v>452</v>
      </c>
      <c r="F135" s="39" t="s">
        <v>453</v>
      </c>
      <c r="G135" s="39" t="s">
        <v>23</v>
      </c>
      <c r="H135" s="39" t="s">
        <v>23</v>
      </c>
      <c r="I135" s="84">
        <v>7</v>
      </c>
      <c r="J135" s="39">
        <v>5</v>
      </c>
      <c r="K135" s="39">
        <v>1268</v>
      </c>
      <c r="L135" s="41">
        <v>1060</v>
      </c>
      <c r="M135" s="234">
        <f t="shared" si="8"/>
        <v>869.19999999999993</v>
      </c>
      <c r="N135" s="39" t="s">
        <v>40</v>
      </c>
      <c r="O135" s="39" t="s">
        <v>43</v>
      </c>
      <c r="P135" s="43">
        <v>44784</v>
      </c>
      <c r="Q135" s="43">
        <v>44688</v>
      </c>
      <c r="R135" s="44">
        <v>38.51</v>
      </c>
      <c r="S135" s="11">
        <v>0</v>
      </c>
      <c r="T135" s="12" t="s">
        <v>24</v>
      </c>
    </row>
    <row r="136" spans="1:20" ht="12.75">
      <c r="A136" s="6" t="s">
        <v>426</v>
      </c>
      <c r="B136" s="7" t="s">
        <v>454</v>
      </c>
      <c r="C136" s="7" t="s">
        <v>455</v>
      </c>
      <c r="D136" s="7" t="s">
        <v>456</v>
      </c>
      <c r="E136" s="7"/>
      <c r="F136" s="7" t="s">
        <v>457</v>
      </c>
      <c r="G136" s="7" t="s">
        <v>25</v>
      </c>
      <c r="H136" s="7" t="s">
        <v>23</v>
      </c>
      <c r="I136" s="7">
        <v>7</v>
      </c>
      <c r="J136" s="7">
        <v>6</v>
      </c>
      <c r="K136" s="13">
        <v>1268</v>
      </c>
      <c r="L136" s="8">
        <v>1060</v>
      </c>
      <c r="M136" s="8">
        <f t="shared" si="8"/>
        <v>869.19999999999993</v>
      </c>
      <c r="N136" s="7" t="s">
        <v>27</v>
      </c>
      <c r="O136" s="17" t="s">
        <v>43</v>
      </c>
      <c r="P136" s="7">
        <v>8</v>
      </c>
      <c r="Q136" s="7">
        <v>7</v>
      </c>
      <c r="R136" s="10">
        <v>48.96</v>
      </c>
      <c r="S136" s="11">
        <v>3</v>
      </c>
      <c r="T136" s="12" t="s">
        <v>24</v>
      </c>
    </row>
    <row r="137" spans="1:20" ht="12.75">
      <c r="A137" s="6" t="s">
        <v>426</v>
      </c>
      <c r="B137" s="7" t="s">
        <v>454</v>
      </c>
      <c r="C137" s="7" t="s">
        <v>458</v>
      </c>
      <c r="D137" s="7" t="s">
        <v>459</v>
      </c>
      <c r="E137" s="7"/>
      <c r="F137" s="7" t="s">
        <v>460</v>
      </c>
      <c r="G137" s="7" t="s">
        <v>23</v>
      </c>
      <c r="H137" s="7" t="s">
        <v>23</v>
      </c>
      <c r="I137" s="7">
        <v>10</v>
      </c>
      <c r="J137" s="7">
        <v>8</v>
      </c>
      <c r="K137" s="13">
        <v>1268</v>
      </c>
      <c r="L137" s="8">
        <v>1060</v>
      </c>
      <c r="M137" s="8">
        <f t="shared" si="8"/>
        <v>869.19999999999993</v>
      </c>
      <c r="N137" s="102" t="s">
        <v>40</v>
      </c>
      <c r="O137" s="103" t="s">
        <v>32</v>
      </c>
      <c r="P137" s="9">
        <v>44909</v>
      </c>
      <c r="Q137" s="9">
        <v>44752</v>
      </c>
      <c r="R137" s="10">
        <v>41.09</v>
      </c>
      <c r="S137" s="11">
        <v>2</v>
      </c>
      <c r="T137" s="12" t="s">
        <v>24</v>
      </c>
    </row>
    <row r="138" spans="1:20" ht="12.75">
      <c r="A138" s="6" t="s">
        <v>426</v>
      </c>
      <c r="B138" s="7" t="s">
        <v>461</v>
      </c>
      <c r="C138" s="27">
        <v>43901</v>
      </c>
      <c r="D138" s="7" t="s">
        <v>462</v>
      </c>
      <c r="E138" s="60" t="s">
        <v>266</v>
      </c>
      <c r="F138" s="7" t="s">
        <v>463</v>
      </c>
      <c r="G138" s="7" t="s">
        <v>23</v>
      </c>
      <c r="H138" s="7" t="s">
        <v>23</v>
      </c>
      <c r="I138" s="7">
        <v>10</v>
      </c>
      <c r="J138" s="7">
        <v>8</v>
      </c>
      <c r="K138" s="13">
        <v>1268</v>
      </c>
      <c r="L138" s="8">
        <v>1060</v>
      </c>
      <c r="M138" s="8">
        <f t="shared" si="8"/>
        <v>869.19999999999993</v>
      </c>
      <c r="N138" s="31" t="s">
        <v>40</v>
      </c>
      <c r="O138" s="32" t="s">
        <v>30</v>
      </c>
      <c r="P138" s="7">
        <v>12</v>
      </c>
      <c r="Q138" s="7">
        <v>9</v>
      </c>
      <c r="R138" s="10">
        <v>41.82</v>
      </c>
      <c r="S138" s="11">
        <v>2</v>
      </c>
      <c r="T138" s="12" t="s">
        <v>24</v>
      </c>
    </row>
    <row r="139" spans="1:20" ht="12.75">
      <c r="A139" s="4" t="s">
        <v>2</v>
      </c>
      <c r="B139" s="4" t="s">
        <v>3</v>
      </c>
      <c r="C139" s="4" t="s">
        <v>4</v>
      </c>
      <c r="D139" s="4" t="s">
        <v>5</v>
      </c>
      <c r="E139" s="4" t="s">
        <v>6</v>
      </c>
      <c r="F139" s="4" t="s">
        <v>7</v>
      </c>
      <c r="G139" s="206" t="s">
        <v>8</v>
      </c>
      <c r="H139" s="207"/>
      <c r="I139" s="206" t="s">
        <v>9</v>
      </c>
      <c r="J139" s="207"/>
      <c r="K139" s="5" t="s">
        <v>10</v>
      </c>
      <c r="L139" s="5" t="s">
        <v>11</v>
      </c>
      <c r="M139" s="5" t="s">
        <v>12</v>
      </c>
      <c r="N139" s="206" t="s">
        <v>13</v>
      </c>
      <c r="O139" s="207"/>
      <c r="P139" s="206" t="s">
        <v>14</v>
      </c>
      <c r="Q139" s="207"/>
      <c r="R139" s="4" t="s">
        <v>15</v>
      </c>
      <c r="S139" s="4" t="s">
        <v>16</v>
      </c>
      <c r="T139" s="4" t="s">
        <v>22</v>
      </c>
    </row>
    <row r="140" spans="1:20" ht="12.75">
      <c r="A140" s="208" t="s">
        <v>2</v>
      </c>
      <c r="B140" s="208" t="s">
        <v>3</v>
      </c>
      <c r="C140" s="208" t="s">
        <v>4</v>
      </c>
      <c r="D140" s="208" t="s">
        <v>5</v>
      </c>
      <c r="E140" s="208" t="s">
        <v>6</v>
      </c>
      <c r="F140" s="208" t="s">
        <v>7</v>
      </c>
      <c r="G140" s="206" t="s">
        <v>8</v>
      </c>
      <c r="H140" s="207"/>
      <c r="I140" s="206" t="s">
        <v>9</v>
      </c>
      <c r="J140" s="207"/>
      <c r="K140" s="5" t="s">
        <v>10</v>
      </c>
      <c r="L140" s="5" t="s">
        <v>11</v>
      </c>
      <c r="M140" s="5" t="s">
        <v>12</v>
      </c>
      <c r="N140" s="206" t="s">
        <v>13</v>
      </c>
      <c r="O140" s="207"/>
      <c r="P140" s="206" t="s">
        <v>14</v>
      </c>
      <c r="Q140" s="207"/>
      <c r="R140" s="208" t="s">
        <v>15</v>
      </c>
      <c r="S140" s="208" t="s">
        <v>16</v>
      </c>
      <c r="T140" s="208" t="s">
        <v>22</v>
      </c>
    </row>
    <row r="141" spans="1:20" ht="12.75">
      <c r="A141" s="209"/>
      <c r="B141" s="209"/>
      <c r="C141" s="209"/>
      <c r="D141" s="209"/>
      <c r="E141" s="209"/>
      <c r="F141" s="209"/>
      <c r="G141" s="5" t="s">
        <v>17</v>
      </c>
      <c r="H141" s="5" t="s">
        <v>18</v>
      </c>
      <c r="I141" s="5" t="s">
        <v>19</v>
      </c>
      <c r="J141" s="5" t="s">
        <v>20</v>
      </c>
      <c r="K141" s="5" t="s">
        <v>21</v>
      </c>
      <c r="L141" s="5" t="s">
        <v>21</v>
      </c>
      <c r="M141" s="5" t="s">
        <v>21</v>
      </c>
      <c r="N141" s="5" t="s">
        <v>17</v>
      </c>
      <c r="O141" s="5" t="s">
        <v>18</v>
      </c>
      <c r="P141" s="5" t="s">
        <v>17</v>
      </c>
      <c r="Q141" s="5" t="s">
        <v>18</v>
      </c>
      <c r="R141" s="209"/>
      <c r="S141" s="209"/>
      <c r="T141" s="209"/>
    </row>
    <row r="142" spans="1:20" ht="12.75">
      <c r="A142" s="6" t="s">
        <v>467</v>
      </c>
      <c r="B142" s="7" t="s">
        <v>468</v>
      </c>
      <c r="C142" s="7" t="s">
        <v>469</v>
      </c>
      <c r="D142" s="7" t="s">
        <v>470</v>
      </c>
      <c r="E142" s="7"/>
      <c r="F142" s="7" t="s">
        <v>471</v>
      </c>
      <c r="G142" s="48" t="s">
        <v>23</v>
      </c>
      <c r="H142" s="48" t="s">
        <v>23</v>
      </c>
      <c r="I142" s="48">
        <v>12</v>
      </c>
      <c r="J142" s="48">
        <v>7</v>
      </c>
      <c r="K142" s="13">
        <v>1268</v>
      </c>
      <c r="L142" s="8">
        <v>1060</v>
      </c>
      <c r="M142" s="8">
        <f>L142*$U$3</f>
        <v>869.19999999999993</v>
      </c>
      <c r="N142" s="78" t="s">
        <v>31</v>
      </c>
      <c r="O142" s="78" t="s">
        <v>43</v>
      </c>
      <c r="P142" s="7">
        <v>14</v>
      </c>
      <c r="Q142" s="7">
        <v>8</v>
      </c>
      <c r="R142" s="10">
        <v>41.23</v>
      </c>
      <c r="S142" s="11">
        <v>1</v>
      </c>
      <c r="T142" s="12" t="s">
        <v>24</v>
      </c>
    </row>
    <row r="143" spans="1:20" ht="12.75">
      <c r="A143" s="6" t="s">
        <v>467</v>
      </c>
      <c r="B143" s="7" t="s">
        <v>472</v>
      </c>
      <c r="C143" s="27">
        <v>43532</v>
      </c>
      <c r="D143" s="7" t="s">
        <v>473</v>
      </c>
      <c r="E143" s="48" t="s">
        <v>126</v>
      </c>
      <c r="F143" s="7" t="s">
        <v>474</v>
      </c>
      <c r="G143" s="48" t="s">
        <v>23</v>
      </c>
      <c r="H143" s="48" t="s">
        <v>23</v>
      </c>
      <c r="I143" s="48">
        <v>10</v>
      </c>
      <c r="J143" s="48">
        <v>10</v>
      </c>
      <c r="K143" s="13">
        <v>1268</v>
      </c>
      <c r="L143" s="8">
        <v>1060</v>
      </c>
      <c r="M143" s="8">
        <f t="shared" ref="M143:M169" si="10">L143*$U$3</f>
        <v>869.19999999999993</v>
      </c>
      <c r="N143" s="78" t="s">
        <v>40</v>
      </c>
      <c r="O143" s="78" t="s">
        <v>43</v>
      </c>
      <c r="P143" s="9">
        <v>44909</v>
      </c>
      <c r="Q143" s="7" t="s">
        <v>29</v>
      </c>
      <c r="R143" s="10">
        <v>53.2</v>
      </c>
      <c r="S143" s="11">
        <v>2</v>
      </c>
      <c r="T143" s="12" t="s">
        <v>24</v>
      </c>
    </row>
    <row r="144" spans="1:20" ht="12.75">
      <c r="A144" s="6" t="s">
        <v>467</v>
      </c>
      <c r="B144" s="7" t="s">
        <v>472</v>
      </c>
      <c r="C144" s="27">
        <v>43532</v>
      </c>
      <c r="D144" s="7" t="s">
        <v>473</v>
      </c>
      <c r="E144" s="48" t="s">
        <v>128</v>
      </c>
      <c r="F144" s="7" t="s">
        <v>475</v>
      </c>
      <c r="G144" s="48" t="s">
        <v>23</v>
      </c>
      <c r="H144" s="48" t="s">
        <v>23</v>
      </c>
      <c r="I144" s="48">
        <v>10</v>
      </c>
      <c r="J144" s="48">
        <v>7</v>
      </c>
      <c r="K144" s="13">
        <v>1268</v>
      </c>
      <c r="L144" s="8">
        <v>1060</v>
      </c>
      <c r="M144" s="8">
        <f t="shared" si="10"/>
        <v>869.19999999999993</v>
      </c>
      <c r="N144" s="78" t="s">
        <v>40</v>
      </c>
      <c r="O144" s="78" t="s">
        <v>43</v>
      </c>
      <c r="P144" s="9">
        <v>44909</v>
      </c>
      <c r="Q144" s="9">
        <v>44783</v>
      </c>
      <c r="R144" s="10">
        <v>42.84</v>
      </c>
      <c r="S144" s="11">
        <v>1</v>
      </c>
      <c r="T144" s="12" t="s">
        <v>24</v>
      </c>
    </row>
    <row r="145" spans="1:20" ht="12.75">
      <c r="A145" s="6" t="s">
        <v>467</v>
      </c>
      <c r="B145" s="13" t="s">
        <v>476</v>
      </c>
      <c r="C145" s="13" t="s">
        <v>464</v>
      </c>
      <c r="D145" s="13" t="s">
        <v>477</v>
      </c>
      <c r="E145" s="75" t="s">
        <v>478</v>
      </c>
      <c r="F145" s="13" t="s">
        <v>479</v>
      </c>
      <c r="G145" s="75" t="s">
        <v>23</v>
      </c>
      <c r="H145" s="75" t="s">
        <v>23</v>
      </c>
      <c r="I145" s="75">
        <v>12</v>
      </c>
      <c r="J145" s="75">
        <v>10</v>
      </c>
      <c r="K145" s="13">
        <v>1268</v>
      </c>
      <c r="L145" s="8">
        <v>1060</v>
      </c>
      <c r="M145" s="8">
        <f t="shared" si="10"/>
        <v>869.19999999999993</v>
      </c>
      <c r="N145" s="78" t="s">
        <v>40</v>
      </c>
      <c r="O145" s="78" t="s">
        <v>43</v>
      </c>
      <c r="P145" s="7" t="s">
        <v>33</v>
      </c>
      <c r="Q145" s="7" t="s">
        <v>29</v>
      </c>
      <c r="R145" s="10">
        <v>58.05</v>
      </c>
      <c r="S145" s="11">
        <v>3</v>
      </c>
      <c r="T145" s="12" t="s">
        <v>24</v>
      </c>
    </row>
    <row r="146" spans="1:20" ht="12.75">
      <c r="A146" s="6" t="s">
        <v>467</v>
      </c>
      <c r="B146" s="48" t="s">
        <v>476</v>
      </c>
      <c r="C146" s="48" t="s">
        <v>464</v>
      </c>
      <c r="D146" s="48" t="s">
        <v>477</v>
      </c>
      <c r="E146" s="48" t="s">
        <v>480</v>
      </c>
      <c r="F146" s="48" t="s">
        <v>481</v>
      </c>
      <c r="G146" s="48" t="s">
        <v>23</v>
      </c>
      <c r="H146" s="48" t="s">
        <v>23</v>
      </c>
      <c r="I146" s="25">
        <v>12</v>
      </c>
      <c r="J146" s="48">
        <v>7</v>
      </c>
      <c r="K146" s="13">
        <v>1268</v>
      </c>
      <c r="L146" s="8">
        <v>1060</v>
      </c>
      <c r="M146" s="8">
        <f t="shared" si="10"/>
        <v>869.19999999999993</v>
      </c>
      <c r="N146" s="78" t="s">
        <v>40</v>
      </c>
      <c r="O146" s="78" t="s">
        <v>43</v>
      </c>
      <c r="P146" s="7" t="s">
        <v>33</v>
      </c>
      <c r="Q146" s="9">
        <v>44783</v>
      </c>
      <c r="R146" s="10">
        <v>50.55</v>
      </c>
      <c r="S146" s="11">
        <v>2</v>
      </c>
      <c r="T146" s="12" t="s">
        <v>24</v>
      </c>
    </row>
    <row r="147" spans="1:20" ht="12.75">
      <c r="A147" s="6" t="s">
        <v>467</v>
      </c>
      <c r="B147" s="7" t="s">
        <v>482</v>
      </c>
      <c r="C147" s="7" t="s">
        <v>483</v>
      </c>
      <c r="D147" s="7" t="s">
        <v>484</v>
      </c>
      <c r="E147" s="7" t="s">
        <v>485</v>
      </c>
      <c r="F147" s="7" t="s">
        <v>486</v>
      </c>
      <c r="G147" s="48" t="s">
        <v>35</v>
      </c>
      <c r="H147" s="48" t="s">
        <v>23</v>
      </c>
      <c r="I147" s="48">
        <v>10</v>
      </c>
      <c r="J147" s="48">
        <v>8</v>
      </c>
      <c r="K147" s="13">
        <v>1268</v>
      </c>
      <c r="L147" s="8">
        <v>1060</v>
      </c>
      <c r="M147" s="8">
        <f t="shared" si="10"/>
        <v>869.19999999999993</v>
      </c>
      <c r="N147" s="78" t="s">
        <v>27</v>
      </c>
      <c r="O147" s="78" t="s">
        <v>43</v>
      </c>
      <c r="P147" s="7">
        <v>12</v>
      </c>
      <c r="Q147" s="7">
        <v>10</v>
      </c>
      <c r="R147" s="10">
        <v>51.26</v>
      </c>
      <c r="S147" s="11">
        <v>0</v>
      </c>
      <c r="T147" s="12" t="s">
        <v>24</v>
      </c>
    </row>
    <row r="148" spans="1:20" ht="12.75">
      <c r="A148" s="6" t="s">
        <v>467</v>
      </c>
      <c r="B148" s="7" t="s">
        <v>482</v>
      </c>
      <c r="C148" s="7" t="s">
        <v>332</v>
      </c>
      <c r="D148" s="7" t="s">
        <v>487</v>
      </c>
      <c r="E148" s="7"/>
      <c r="F148" s="7" t="s">
        <v>488</v>
      </c>
      <c r="G148" s="7" t="s">
        <v>35</v>
      </c>
      <c r="H148" s="7" t="s">
        <v>23</v>
      </c>
      <c r="I148" s="7">
        <v>10</v>
      </c>
      <c r="J148" s="48">
        <v>8</v>
      </c>
      <c r="K148" s="13">
        <v>1268</v>
      </c>
      <c r="L148" s="8">
        <v>1060</v>
      </c>
      <c r="M148" s="8">
        <f t="shared" si="10"/>
        <v>869.19999999999993</v>
      </c>
      <c r="N148" s="78" t="s">
        <v>27</v>
      </c>
      <c r="O148" s="78" t="s">
        <v>32</v>
      </c>
      <c r="P148" s="7">
        <v>12</v>
      </c>
      <c r="Q148" s="7">
        <v>10</v>
      </c>
      <c r="R148" s="10">
        <v>48.96</v>
      </c>
      <c r="S148" s="11">
        <v>0</v>
      </c>
      <c r="T148" s="12" t="s">
        <v>24</v>
      </c>
    </row>
    <row r="149" spans="1:20" ht="12.75">
      <c r="A149" s="6" t="s">
        <v>467</v>
      </c>
      <c r="B149" s="7" t="s">
        <v>482</v>
      </c>
      <c r="C149" s="7" t="s">
        <v>41</v>
      </c>
      <c r="D149" s="7" t="s">
        <v>392</v>
      </c>
      <c r="E149" s="7"/>
      <c r="F149" s="7" t="s">
        <v>489</v>
      </c>
      <c r="G149" s="7" t="s">
        <v>35</v>
      </c>
      <c r="H149" s="7" t="s">
        <v>23</v>
      </c>
      <c r="I149" s="7">
        <v>10</v>
      </c>
      <c r="J149" s="48">
        <v>8</v>
      </c>
      <c r="K149" s="13">
        <v>1268</v>
      </c>
      <c r="L149" s="8">
        <v>1060</v>
      </c>
      <c r="M149" s="8">
        <f t="shared" si="10"/>
        <v>869.19999999999993</v>
      </c>
      <c r="N149" s="78" t="s">
        <v>27</v>
      </c>
      <c r="O149" s="78" t="s">
        <v>32</v>
      </c>
      <c r="P149" s="7">
        <v>12</v>
      </c>
      <c r="Q149" s="7">
        <v>10</v>
      </c>
      <c r="R149" s="10">
        <v>52.25</v>
      </c>
      <c r="S149" s="11">
        <v>0</v>
      </c>
      <c r="T149" s="12" t="s">
        <v>24</v>
      </c>
    </row>
    <row r="150" spans="1:20" ht="12.75">
      <c r="A150" s="6" t="s">
        <v>467</v>
      </c>
      <c r="B150" s="23" t="s">
        <v>490</v>
      </c>
      <c r="C150" s="23" t="s">
        <v>491</v>
      </c>
      <c r="D150" s="23"/>
      <c r="E150" s="7" t="s">
        <v>492</v>
      </c>
      <c r="F150" s="23" t="s">
        <v>493</v>
      </c>
      <c r="G150" s="7" t="s">
        <v>35</v>
      </c>
      <c r="H150" s="7" t="s">
        <v>35</v>
      </c>
      <c r="I150" s="7">
        <v>6</v>
      </c>
      <c r="J150" s="7">
        <v>6</v>
      </c>
      <c r="K150" s="7">
        <v>1400</v>
      </c>
      <c r="L150" s="8">
        <v>1139</v>
      </c>
      <c r="M150" s="8">
        <f t="shared" si="10"/>
        <v>933.9799999999999</v>
      </c>
      <c r="N150" s="13" t="s">
        <v>59</v>
      </c>
      <c r="O150" s="14" t="s">
        <v>36</v>
      </c>
      <c r="P150" s="9">
        <v>44750</v>
      </c>
      <c r="Q150" s="9">
        <v>44688</v>
      </c>
      <c r="R150" s="10">
        <v>54.06</v>
      </c>
      <c r="S150" s="22">
        <v>0</v>
      </c>
      <c r="T150" s="12" t="s">
        <v>24</v>
      </c>
    </row>
    <row r="151" spans="1:20" ht="12.75">
      <c r="A151" s="6" t="s">
        <v>467</v>
      </c>
      <c r="B151" s="23" t="s">
        <v>490</v>
      </c>
      <c r="C151" s="23" t="s">
        <v>491</v>
      </c>
      <c r="D151" s="23"/>
      <c r="E151" s="7" t="s">
        <v>494</v>
      </c>
      <c r="F151" s="23" t="s">
        <v>495</v>
      </c>
      <c r="G151" s="7" t="s">
        <v>35</v>
      </c>
      <c r="H151" s="7" t="s">
        <v>35</v>
      </c>
      <c r="I151" s="7">
        <v>6</v>
      </c>
      <c r="J151" s="7">
        <v>6</v>
      </c>
      <c r="K151" s="7">
        <v>1400</v>
      </c>
      <c r="L151" s="8">
        <v>1139</v>
      </c>
      <c r="M151" s="8">
        <f t="shared" si="10"/>
        <v>933.9799999999999</v>
      </c>
      <c r="N151" s="13" t="s">
        <v>59</v>
      </c>
      <c r="O151" s="14" t="s">
        <v>36</v>
      </c>
      <c r="P151" s="9">
        <v>44750</v>
      </c>
      <c r="Q151" s="9">
        <v>44688</v>
      </c>
      <c r="R151" s="10">
        <v>55.82</v>
      </c>
      <c r="S151" s="22">
        <v>0</v>
      </c>
      <c r="T151" s="12" t="s">
        <v>24</v>
      </c>
    </row>
    <row r="152" spans="1:20" ht="12.75">
      <c r="A152" s="6" t="s">
        <v>467</v>
      </c>
      <c r="B152" s="23" t="s">
        <v>490</v>
      </c>
      <c r="C152" s="23" t="s">
        <v>491</v>
      </c>
      <c r="D152" s="23"/>
      <c r="E152" s="7" t="s">
        <v>496</v>
      </c>
      <c r="F152" s="23" t="s">
        <v>497</v>
      </c>
      <c r="G152" s="7" t="s">
        <v>35</v>
      </c>
      <c r="H152" s="7" t="s">
        <v>35</v>
      </c>
      <c r="I152" s="7">
        <v>6</v>
      </c>
      <c r="J152" s="7">
        <v>6</v>
      </c>
      <c r="K152" s="7">
        <v>1400</v>
      </c>
      <c r="L152" s="8">
        <v>1139</v>
      </c>
      <c r="M152" s="8">
        <f t="shared" si="10"/>
        <v>933.9799999999999</v>
      </c>
      <c r="N152" s="13" t="s">
        <v>59</v>
      </c>
      <c r="O152" s="14" t="s">
        <v>36</v>
      </c>
      <c r="P152" s="9">
        <v>44750</v>
      </c>
      <c r="Q152" s="9">
        <v>44688</v>
      </c>
      <c r="R152" s="10"/>
      <c r="S152" s="22">
        <v>0</v>
      </c>
      <c r="T152" s="12" t="s">
        <v>24</v>
      </c>
    </row>
    <row r="153" spans="1:20" ht="12.75">
      <c r="A153" s="6" t="s">
        <v>467</v>
      </c>
      <c r="B153" s="23" t="s">
        <v>490</v>
      </c>
      <c r="C153" s="23" t="s">
        <v>491</v>
      </c>
      <c r="D153" s="23"/>
      <c r="E153" s="7" t="s">
        <v>498</v>
      </c>
      <c r="F153" s="23" t="s">
        <v>499</v>
      </c>
      <c r="G153" s="7" t="s">
        <v>35</v>
      </c>
      <c r="H153" s="7" t="s">
        <v>35</v>
      </c>
      <c r="I153" s="7">
        <v>6</v>
      </c>
      <c r="J153" s="7">
        <v>6</v>
      </c>
      <c r="K153" s="7">
        <v>1400</v>
      </c>
      <c r="L153" s="8">
        <v>1139</v>
      </c>
      <c r="M153" s="8">
        <f t="shared" si="10"/>
        <v>933.9799999999999</v>
      </c>
      <c r="N153" s="13" t="s">
        <v>59</v>
      </c>
      <c r="O153" s="14" t="s">
        <v>36</v>
      </c>
      <c r="P153" s="9">
        <v>44750</v>
      </c>
      <c r="Q153" s="9">
        <v>44688</v>
      </c>
      <c r="R153" s="10"/>
      <c r="S153" s="22">
        <v>0</v>
      </c>
      <c r="T153" s="12" t="s">
        <v>24</v>
      </c>
    </row>
    <row r="154" spans="1:20" ht="12.75">
      <c r="A154" s="38" t="s">
        <v>467</v>
      </c>
      <c r="B154" s="68" t="s">
        <v>500</v>
      </c>
      <c r="C154" s="39" t="s">
        <v>501</v>
      </c>
      <c r="D154" s="68"/>
      <c r="E154" s="39" t="s">
        <v>492</v>
      </c>
      <c r="F154" s="68" t="s">
        <v>502</v>
      </c>
      <c r="G154" s="39" t="s">
        <v>25</v>
      </c>
      <c r="H154" s="39" t="s">
        <v>25</v>
      </c>
      <c r="I154" s="39">
        <v>6</v>
      </c>
      <c r="J154" s="39">
        <v>6</v>
      </c>
      <c r="K154" s="39">
        <v>1400</v>
      </c>
      <c r="L154" s="41">
        <v>1139</v>
      </c>
      <c r="M154" s="234">
        <f t="shared" si="10"/>
        <v>933.9799999999999</v>
      </c>
      <c r="N154" s="39"/>
      <c r="O154" s="42"/>
      <c r="P154" s="43"/>
      <c r="Q154" s="43"/>
      <c r="R154" s="44"/>
      <c r="S154" s="22">
        <v>0</v>
      </c>
      <c r="T154" s="12" t="s">
        <v>24</v>
      </c>
    </row>
    <row r="155" spans="1:20" ht="12.75">
      <c r="A155" s="38" t="s">
        <v>467</v>
      </c>
      <c r="B155" s="68" t="s">
        <v>500</v>
      </c>
      <c r="C155" s="39" t="s">
        <v>501</v>
      </c>
      <c r="D155" s="68"/>
      <c r="E155" s="39" t="s">
        <v>494</v>
      </c>
      <c r="F155" s="68" t="s">
        <v>503</v>
      </c>
      <c r="G155" s="39" t="s">
        <v>25</v>
      </c>
      <c r="H155" s="39" t="s">
        <v>25</v>
      </c>
      <c r="I155" s="39">
        <v>6</v>
      </c>
      <c r="J155" s="39">
        <v>6</v>
      </c>
      <c r="K155" s="39">
        <v>1400</v>
      </c>
      <c r="L155" s="41">
        <v>1139</v>
      </c>
      <c r="M155" s="234">
        <f t="shared" si="10"/>
        <v>933.9799999999999</v>
      </c>
      <c r="N155" s="39"/>
      <c r="O155" s="42"/>
      <c r="P155" s="43"/>
      <c r="Q155" s="43"/>
      <c r="R155" s="44"/>
      <c r="S155" s="22">
        <v>0</v>
      </c>
      <c r="T155" s="12" t="s">
        <v>24</v>
      </c>
    </row>
    <row r="156" spans="1:20" ht="12.75">
      <c r="A156" s="38" t="s">
        <v>467</v>
      </c>
      <c r="B156" s="68" t="s">
        <v>500</v>
      </c>
      <c r="C156" s="39" t="s">
        <v>501</v>
      </c>
      <c r="D156" s="68"/>
      <c r="E156" s="39" t="s">
        <v>504</v>
      </c>
      <c r="F156" s="68" t="s">
        <v>505</v>
      </c>
      <c r="G156" s="39" t="s">
        <v>25</v>
      </c>
      <c r="H156" s="39" t="s">
        <v>25</v>
      </c>
      <c r="I156" s="39">
        <v>6</v>
      </c>
      <c r="J156" s="39">
        <v>6</v>
      </c>
      <c r="K156" s="39">
        <v>1400</v>
      </c>
      <c r="L156" s="41">
        <v>1139</v>
      </c>
      <c r="M156" s="234">
        <f t="shared" si="10"/>
        <v>933.9799999999999</v>
      </c>
      <c r="N156" s="39"/>
      <c r="O156" s="42"/>
      <c r="P156" s="43"/>
      <c r="Q156" s="43"/>
      <c r="R156" s="44"/>
      <c r="S156" s="22">
        <v>0</v>
      </c>
      <c r="T156" s="12" t="s">
        <v>24</v>
      </c>
    </row>
    <row r="157" spans="1:20" ht="12.75">
      <c r="A157" s="38" t="s">
        <v>467</v>
      </c>
      <c r="B157" s="68" t="s">
        <v>500</v>
      </c>
      <c r="C157" s="39" t="s">
        <v>501</v>
      </c>
      <c r="D157" s="68"/>
      <c r="E157" s="39" t="s">
        <v>506</v>
      </c>
      <c r="F157" s="68" t="s">
        <v>507</v>
      </c>
      <c r="G157" s="39" t="s">
        <v>25</v>
      </c>
      <c r="H157" s="39" t="s">
        <v>25</v>
      </c>
      <c r="I157" s="39">
        <v>6</v>
      </c>
      <c r="J157" s="39">
        <v>6</v>
      </c>
      <c r="K157" s="39">
        <v>1400</v>
      </c>
      <c r="L157" s="41">
        <v>1139</v>
      </c>
      <c r="M157" s="234">
        <f t="shared" si="10"/>
        <v>933.9799999999999</v>
      </c>
      <c r="N157" s="39"/>
      <c r="O157" s="42"/>
      <c r="P157" s="43"/>
      <c r="Q157" s="43"/>
      <c r="R157" s="44"/>
      <c r="S157" s="22">
        <v>0</v>
      </c>
      <c r="T157" s="12" t="s">
        <v>24</v>
      </c>
    </row>
    <row r="158" spans="1:20" ht="12.75">
      <c r="A158" s="6" t="s">
        <v>467</v>
      </c>
      <c r="B158" s="7" t="s">
        <v>510</v>
      </c>
      <c r="C158" s="7" t="s">
        <v>331</v>
      </c>
      <c r="D158" s="7" t="s">
        <v>511</v>
      </c>
      <c r="E158" s="7"/>
      <c r="F158" s="7" t="s">
        <v>512</v>
      </c>
      <c r="G158" s="7" t="s">
        <v>35</v>
      </c>
      <c r="H158" s="7" t="s">
        <v>23</v>
      </c>
      <c r="I158" s="7">
        <v>8</v>
      </c>
      <c r="J158" s="7">
        <v>6</v>
      </c>
      <c r="K158" s="13">
        <v>1268</v>
      </c>
      <c r="L158" s="8">
        <v>1060</v>
      </c>
      <c r="M158" s="8">
        <f t="shared" si="10"/>
        <v>869.19999999999993</v>
      </c>
      <c r="N158" s="7" t="s">
        <v>27</v>
      </c>
      <c r="O158" s="7" t="s">
        <v>43</v>
      </c>
      <c r="P158" s="7">
        <v>10</v>
      </c>
      <c r="Q158" s="7">
        <v>7</v>
      </c>
      <c r="R158" s="10">
        <v>47.84</v>
      </c>
      <c r="S158" s="11">
        <v>1</v>
      </c>
      <c r="T158" s="12" t="s">
        <v>24</v>
      </c>
    </row>
    <row r="159" spans="1:20" ht="12.75">
      <c r="A159" s="6" t="s">
        <v>467</v>
      </c>
      <c r="B159" s="7" t="s">
        <v>510</v>
      </c>
      <c r="C159" s="7" t="s">
        <v>332</v>
      </c>
      <c r="D159" s="7" t="s">
        <v>513</v>
      </c>
      <c r="E159" s="7"/>
      <c r="F159" s="7" t="s">
        <v>514</v>
      </c>
      <c r="G159" s="7" t="s">
        <v>35</v>
      </c>
      <c r="H159" s="7" t="s">
        <v>23</v>
      </c>
      <c r="I159" s="7">
        <v>8</v>
      </c>
      <c r="J159" s="7">
        <v>6</v>
      </c>
      <c r="K159" s="13">
        <v>1268</v>
      </c>
      <c r="L159" s="8">
        <v>1060</v>
      </c>
      <c r="M159" s="8">
        <f t="shared" si="10"/>
        <v>869.19999999999993</v>
      </c>
      <c r="N159" s="7" t="s">
        <v>27</v>
      </c>
      <c r="O159" s="7" t="s">
        <v>37</v>
      </c>
      <c r="P159" s="7">
        <v>10</v>
      </c>
      <c r="Q159" s="7">
        <v>7</v>
      </c>
      <c r="R159" s="10">
        <v>49.41</v>
      </c>
      <c r="S159" s="11">
        <v>2</v>
      </c>
      <c r="T159" s="12" t="s">
        <v>24</v>
      </c>
    </row>
    <row r="160" spans="1:20" ht="12.75">
      <c r="A160" s="6" t="s">
        <v>467</v>
      </c>
      <c r="B160" s="7" t="s">
        <v>510</v>
      </c>
      <c r="C160" s="7" t="s">
        <v>334</v>
      </c>
      <c r="D160" s="7" t="s">
        <v>515</v>
      </c>
      <c r="E160" s="7"/>
      <c r="F160" s="7" t="s">
        <v>516</v>
      </c>
      <c r="G160" s="7" t="s">
        <v>35</v>
      </c>
      <c r="H160" s="7" t="s">
        <v>23</v>
      </c>
      <c r="I160" s="7">
        <v>8</v>
      </c>
      <c r="J160" s="7">
        <v>6</v>
      </c>
      <c r="K160" s="13">
        <v>1268</v>
      </c>
      <c r="L160" s="8">
        <v>1060</v>
      </c>
      <c r="M160" s="8">
        <f t="shared" si="10"/>
        <v>869.19999999999993</v>
      </c>
      <c r="N160" s="7" t="s">
        <v>27</v>
      </c>
      <c r="O160" s="7" t="s">
        <v>37</v>
      </c>
      <c r="P160" s="7">
        <v>10</v>
      </c>
      <c r="Q160" s="7">
        <v>7</v>
      </c>
      <c r="R160" s="10">
        <v>49.14</v>
      </c>
      <c r="S160" s="11">
        <f>S159</f>
        <v>2</v>
      </c>
      <c r="T160" s="12" t="s">
        <v>24</v>
      </c>
    </row>
    <row r="161" spans="1:27" ht="12.75">
      <c r="A161" s="6" t="s">
        <v>467</v>
      </c>
      <c r="B161" s="7" t="s">
        <v>517</v>
      </c>
      <c r="C161" s="7" t="s">
        <v>331</v>
      </c>
      <c r="D161" s="7" t="s">
        <v>518</v>
      </c>
      <c r="E161" s="7" t="s">
        <v>50</v>
      </c>
      <c r="F161" s="7" t="s">
        <v>519</v>
      </c>
      <c r="G161" s="7" t="s">
        <v>23</v>
      </c>
      <c r="H161" s="7" t="s">
        <v>23</v>
      </c>
      <c r="I161" s="7">
        <v>12</v>
      </c>
      <c r="J161" s="7">
        <v>7</v>
      </c>
      <c r="K161" s="13">
        <v>1268</v>
      </c>
      <c r="L161" s="8">
        <v>1060</v>
      </c>
      <c r="M161" s="8">
        <f t="shared" si="10"/>
        <v>869.19999999999993</v>
      </c>
      <c r="N161" s="18" t="s">
        <v>31</v>
      </c>
      <c r="O161" s="18" t="s">
        <v>43</v>
      </c>
      <c r="P161" s="7">
        <v>14</v>
      </c>
      <c r="Q161" s="7">
        <v>8</v>
      </c>
      <c r="R161" s="10">
        <v>40.1</v>
      </c>
      <c r="S161" s="11">
        <v>1</v>
      </c>
      <c r="T161" s="12" t="s">
        <v>24</v>
      </c>
    </row>
    <row r="162" spans="1:27" ht="12.75">
      <c r="A162" s="6" t="s">
        <v>467</v>
      </c>
      <c r="B162" s="7" t="s">
        <v>520</v>
      </c>
      <c r="C162" s="7" t="s">
        <v>331</v>
      </c>
      <c r="D162" s="7" t="s">
        <v>521</v>
      </c>
      <c r="E162" s="7" t="s">
        <v>63</v>
      </c>
      <c r="F162" s="7" t="s">
        <v>522</v>
      </c>
      <c r="G162" s="7" t="s">
        <v>23</v>
      </c>
      <c r="H162" s="7" t="s">
        <v>23</v>
      </c>
      <c r="I162" s="7">
        <v>12</v>
      </c>
      <c r="J162" s="7">
        <v>7</v>
      </c>
      <c r="K162" s="13">
        <v>1268</v>
      </c>
      <c r="L162" s="8">
        <v>1060</v>
      </c>
      <c r="M162" s="8">
        <f t="shared" si="10"/>
        <v>869.19999999999993</v>
      </c>
      <c r="N162" s="18" t="s">
        <v>31</v>
      </c>
      <c r="O162" s="18" t="s">
        <v>43</v>
      </c>
      <c r="P162" s="7">
        <v>14</v>
      </c>
      <c r="Q162" s="7">
        <v>8</v>
      </c>
      <c r="R162" s="10">
        <v>40.54</v>
      </c>
      <c r="S162" s="11">
        <v>2</v>
      </c>
      <c r="T162" s="12" t="s">
        <v>24</v>
      </c>
    </row>
    <row r="163" spans="1:27" ht="12.75">
      <c r="A163" s="6" t="s">
        <v>467</v>
      </c>
      <c r="B163" s="7" t="s">
        <v>517</v>
      </c>
      <c r="C163" s="7" t="s">
        <v>332</v>
      </c>
      <c r="D163" s="7" t="s">
        <v>523</v>
      </c>
      <c r="E163" s="7" t="s">
        <v>50</v>
      </c>
      <c r="F163" s="7" t="s">
        <v>524</v>
      </c>
      <c r="G163" s="7" t="s">
        <v>23</v>
      </c>
      <c r="H163" s="7" t="s">
        <v>23</v>
      </c>
      <c r="I163" s="7">
        <v>12</v>
      </c>
      <c r="J163" s="7">
        <v>7</v>
      </c>
      <c r="K163" s="13">
        <v>1268</v>
      </c>
      <c r="L163" s="8">
        <v>1060</v>
      </c>
      <c r="M163" s="8">
        <f t="shared" si="10"/>
        <v>869.19999999999993</v>
      </c>
      <c r="N163" s="18" t="s">
        <v>31</v>
      </c>
      <c r="O163" s="18" t="s">
        <v>37</v>
      </c>
      <c r="P163" s="7">
        <v>14</v>
      </c>
      <c r="Q163" s="7">
        <v>8</v>
      </c>
      <c r="R163" s="10">
        <v>42.44</v>
      </c>
      <c r="S163" s="11">
        <v>2</v>
      </c>
      <c r="T163" s="12" t="s">
        <v>24</v>
      </c>
    </row>
    <row r="164" spans="1:27" ht="12.75">
      <c r="A164" s="6" t="s">
        <v>467</v>
      </c>
      <c r="B164" s="7" t="s">
        <v>520</v>
      </c>
      <c r="C164" s="7" t="s">
        <v>332</v>
      </c>
      <c r="D164" s="7" t="s">
        <v>525</v>
      </c>
      <c r="E164" s="7" t="s">
        <v>63</v>
      </c>
      <c r="F164" s="7" t="s">
        <v>526</v>
      </c>
      <c r="G164" s="7" t="s">
        <v>23</v>
      </c>
      <c r="H164" s="7" t="s">
        <v>23</v>
      </c>
      <c r="I164" s="7">
        <v>12</v>
      </c>
      <c r="J164" s="7">
        <v>7</v>
      </c>
      <c r="K164" s="13">
        <v>1268</v>
      </c>
      <c r="L164" s="8">
        <v>1060</v>
      </c>
      <c r="M164" s="8">
        <f t="shared" si="10"/>
        <v>869.19999999999993</v>
      </c>
      <c r="N164" s="18" t="s">
        <v>31</v>
      </c>
      <c r="O164" s="18" t="s">
        <v>37</v>
      </c>
      <c r="P164" s="7">
        <v>14</v>
      </c>
      <c r="Q164" s="7">
        <v>8</v>
      </c>
      <c r="R164" s="10">
        <v>41.91</v>
      </c>
      <c r="S164" s="11">
        <v>2</v>
      </c>
      <c r="T164" s="12" t="s">
        <v>24</v>
      </c>
    </row>
    <row r="165" spans="1:27" ht="12.75">
      <c r="A165" s="6" t="s">
        <v>467</v>
      </c>
      <c r="B165" s="7" t="s">
        <v>527</v>
      </c>
      <c r="C165" s="7" t="s">
        <v>369</v>
      </c>
      <c r="D165" s="7" t="s">
        <v>528</v>
      </c>
      <c r="E165" s="7" t="s">
        <v>529</v>
      </c>
      <c r="F165" s="7" t="s">
        <v>530</v>
      </c>
      <c r="G165" s="7" t="s">
        <v>23</v>
      </c>
      <c r="H165" s="7" t="s">
        <v>23</v>
      </c>
      <c r="I165" s="7">
        <v>12</v>
      </c>
      <c r="J165" s="7">
        <v>7</v>
      </c>
      <c r="K165" s="13">
        <v>1268</v>
      </c>
      <c r="L165" s="8">
        <v>1060</v>
      </c>
      <c r="M165" s="8">
        <f t="shared" si="10"/>
        <v>869.19999999999993</v>
      </c>
      <c r="N165" s="18" t="s">
        <v>31</v>
      </c>
      <c r="O165" s="18" t="s">
        <v>37</v>
      </c>
      <c r="P165" s="7">
        <v>14</v>
      </c>
      <c r="Q165" s="7">
        <v>8</v>
      </c>
      <c r="R165" s="10">
        <v>41.12</v>
      </c>
      <c r="S165" s="11">
        <v>1</v>
      </c>
      <c r="T165" s="12" t="s">
        <v>24</v>
      </c>
    </row>
    <row r="166" spans="1:27" ht="12.75">
      <c r="A166" s="6" t="s">
        <v>467</v>
      </c>
      <c r="B166" s="7" t="s">
        <v>527</v>
      </c>
      <c r="C166" s="7" t="s">
        <v>369</v>
      </c>
      <c r="D166" s="7" t="s">
        <v>528</v>
      </c>
      <c r="E166" s="7" t="s">
        <v>531</v>
      </c>
      <c r="F166" s="7" t="s">
        <v>532</v>
      </c>
      <c r="G166" s="7" t="s">
        <v>23</v>
      </c>
      <c r="H166" s="7" t="s">
        <v>23</v>
      </c>
      <c r="I166" s="7">
        <v>12</v>
      </c>
      <c r="J166" s="7">
        <v>7</v>
      </c>
      <c r="K166" s="13">
        <v>1268</v>
      </c>
      <c r="L166" s="8">
        <v>1060</v>
      </c>
      <c r="M166" s="8">
        <f t="shared" si="10"/>
        <v>869.19999999999993</v>
      </c>
      <c r="N166" s="18" t="s">
        <v>31</v>
      </c>
      <c r="O166" s="18" t="s">
        <v>37</v>
      </c>
      <c r="P166" s="7">
        <v>14</v>
      </c>
      <c r="Q166" s="7">
        <v>8</v>
      </c>
      <c r="R166" s="10">
        <v>41.91</v>
      </c>
      <c r="S166" s="11">
        <v>0</v>
      </c>
      <c r="T166" s="12" t="s">
        <v>24</v>
      </c>
    </row>
    <row r="167" spans="1:27" ht="12.75">
      <c r="A167" s="6" t="s">
        <v>467</v>
      </c>
      <c r="B167" s="7" t="s">
        <v>520</v>
      </c>
      <c r="C167" s="7" t="s">
        <v>369</v>
      </c>
      <c r="D167" s="7" t="s">
        <v>533</v>
      </c>
      <c r="E167" s="7" t="s">
        <v>63</v>
      </c>
      <c r="F167" s="7" t="s">
        <v>534</v>
      </c>
      <c r="G167" s="7" t="s">
        <v>23</v>
      </c>
      <c r="H167" s="7" t="s">
        <v>23</v>
      </c>
      <c r="I167" s="7">
        <v>12</v>
      </c>
      <c r="J167" s="7">
        <v>7</v>
      </c>
      <c r="K167" s="13">
        <v>1268</v>
      </c>
      <c r="L167" s="8">
        <v>1060</v>
      </c>
      <c r="M167" s="8">
        <f t="shared" si="10"/>
        <v>869.19999999999993</v>
      </c>
      <c r="N167" s="18" t="s">
        <v>31</v>
      </c>
      <c r="O167" s="18" t="s">
        <v>37</v>
      </c>
      <c r="P167" s="7">
        <v>14</v>
      </c>
      <c r="Q167" s="7">
        <v>8</v>
      </c>
      <c r="R167" s="10">
        <v>43.36</v>
      </c>
      <c r="S167" s="11">
        <v>1</v>
      </c>
      <c r="T167" s="12" t="s">
        <v>24</v>
      </c>
    </row>
    <row r="168" spans="1:27" ht="12.75">
      <c r="A168" s="6" t="s">
        <v>467</v>
      </c>
      <c r="B168" s="25" t="s">
        <v>527</v>
      </c>
      <c r="C168" s="50">
        <v>43471</v>
      </c>
      <c r="D168" s="25" t="s">
        <v>371</v>
      </c>
      <c r="E168" s="25" t="s">
        <v>535</v>
      </c>
      <c r="F168" s="25" t="s">
        <v>536</v>
      </c>
      <c r="G168" s="25" t="s">
        <v>23</v>
      </c>
      <c r="H168" s="25" t="s">
        <v>23</v>
      </c>
      <c r="I168" s="25">
        <v>10</v>
      </c>
      <c r="J168" s="25">
        <v>10</v>
      </c>
      <c r="K168" s="13">
        <v>1268</v>
      </c>
      <c r="L168" s="8">
        <v>1060</v>
      </c>
      <c r="M168" s="8">
        <f t="shared" si="10"/>
        <v>869.19999999999993</v>
      </c>
      <c r="N168" s="26" t="s">
        <v>40</v>
      </c>
      <c r="O168" s="26" t="s">
        <v>43</v>
      </c>
      <c r="P168" s="9">
        <v>44909</v>
      </c>
      <c r="Q168" s="26">
        <v>13</v>
      </c>
      <c r="R168" s="10"/>
      <c r="S168" s="11">
        <v>0</v>
      </c>
      <c r="T168" s="12" t="s">
        <v>24</v>
      </c>
    </row>
    <row r="169" spans="1:27" ht="12.75">
      <c r="A169" s="6" t="s">
        <v>467</v>
      </c>
      <c r="B169" s="25" t="s">
        <v>527</v>
      </c>
      <c r="C169" s="50">
        <v>43471</v>
      </c>
      <c r="D169" s="25" t="s">
        <v>371</v>
      </c>
      <c r="E169" s="25" t="s">
        <v>537</v>
      </c>
      <c r="F169" s="25" t="s">
        <v>538</v>
      </c>
      <c r="G169" s="25" t="s">
        <v>23</v>
      </c>
      <c r="H169" s="25" t="s">
        <v>23</v>
      </c>
      <c r="I169" s="25">
        <v>10</v>
      </c>
      <c r="J169" s="25">
        <v>7</v>
      </c>
      <c r="K169" s="13">
        <v>1268</v>
      </c>
      <c r="L169" s="8">
        <v>1060</v>
      </c>
      <c r="M169" s="8">
        <f t="shared" si="10"/>
        <v>869.19999999999993</v>
      </c>
      <c r="N169" s="26" t="s">
        <v>40</v>
      </c>
      <c r="O169" s="26" t="s">
        <v>43</v>
      </c>
      <c r="P169" s="7">
        <v>14</v>
      </c>
      <c r="Q169" s="29">
        <v>44783</v>
      </c>
      <c r="R169" s="10"/>
      <c r="S169" s="11">
        <v>0</v>
      </c>
      <c r="T169" s="12" t="s">
        <v>24</v>
      </c>
    </row>
    <row r="170" spans="1:27" ht="12.75">
      <c r="A170" s="208" t="s">
        <v>2</v>
      </c>
      <c r="B170" s="208" t="s">
        <v>3</v>
      </c>
      <c r="C170" s="208" t="s">
        <v>4</v>
      </c>
      <c r="D170" s="208" t="s">
        <v>5</v>
      </c>
      <c r="E170" s="208" t="s">
        <v>6</v>
      </c>
      <c r="F170" s="208" t="s">
        <v>7</v>
      </c>
      <c r="G170" s="206" t="s">
        <v>8</v>
      </c>
      <c r="H170" s="207"/>
      <c r="I170" s="206" t="s">
        <v>9</v>
      </c>
      <c r="J170" s="207"/>
      <c r="K170" s="5" t="s">
        <v>10</v>
      </c>
      <c r="L170" s="5" t="s">
        <v>11</v>
      </c>
      <c r="M170" s="5" t="s">
        <v>12</v>
      </c>
      <c r="N170" s="206" t="s">
        <v>13</v>
      </c>
      <c r="O170" s="207"/>
      <c r="P170" s="206" t="s">
        <v>14</v>
      </c>
      <c r="Q170" s="207"/>
      <c r="R170" s="208" t="s">
        <v>15</v>
      </c>
      <c r="S170" s="208" t="s">
        <v>16</v>
      </c>
      <c r="T170" s="208" t="s">
        <v>22</v>
      </c>
      <c r="U170" s="216"/>
      <c r="V170" s="211"/>
      <c r="W170" s="216"/>
      <c r="X170" s="211"/>
      <c r="Y170" s="109"/>
      <c r="Z170" s="109"/>
      <c r="AA170" s="109"/>
    </row>
    <row r="171" spans="1:27" ht="12.75">
      <c r="A171" s="209"/>
      <c r="B171" s="209"/>
      <c r="C171" s="209"/>
      <c r="D171" s="209"/>
      <c r="E171" s="209"/>
      <c r="F171" s="209"/>
      <c r="G171" s="5" t="s">
        <v>17</v>
      </c>
      <c r="H171" s="5" t="s">
        <v>18</v>
      </c>
      <c r="I171" s="5" t="s">
        <v>19</v>
      </c>
      <c r="J171" s="5" t="s">
        <v>20</v>
      </c>
      <c r="K171" s="5" t="s">
        <v>21</v>
      </c>
      <c r="L171" s="5" t="s">
        <v>21</v>
      </c>
      <c r="M171" s="5" t="s">
        <v>21</v>
      </c>
      <c r="N171" s="5" t="s">
        <v>17</v>
      </c>
      <c r="O171" s="5" t="s">
        <v>18</v>
      </c>
      <c r="P171" s="5" t="s">
        <v>17</v>
      </c>
      <c r="Q171" s="5" t="s">
        <v>18</v>
      </c>
      <c r="R171" s="209"/>
      <c r="S171" s="209"/>
      <c r="T171" s="209"/>
      <c r="U171" s="109"/>
      <c r="V171" s="109"/>
      <c r="W171" s="109"/>
      <c r="X171" s="109"/>
      <c r="Y171" s="109"/>
      <c r="Z171" s="109"/>
      <c r="AA171" s="109"/>
    </row>
    <row r="172" spans="1:27" ht="12.75">
      <c r="A172" s="6" t="s">
        <v>539</v>
      </c>
      <c r="B172" s="7" t="s">
        <v>540</v>
      </c>
      <c r="C172" s="7" t="s">
        <v>328</v>
      </c>
      <c r="D172" s="23" t="s">
        <v>541</v>
      </c>
      <c r="E172" s="10" t="s">
        <v>542</v>
      </c>
      <c r="F172" s="7" t="s">
        <v>543</v>
      </c>
      <c r="G172" s="23" t="s">
        <v>25</v>
      </c>
      <c r="H172" s="23" t="s">
        <v>23</v>
      </c>
      <c r="I172" s="7">
        <v>8</v>
      </c>
      <c r="J172" s="7">
        <v>6</v>
      </c>
      <c r="K172" s="13">
        <v>1268</v>
      </c>
      <c r="L172" s="8">
        <v>1060</v>
      </c>
      <c r="M172" s="8">
        <f>L172*$U$3</f>
        <v>869.19999999999993</v>
      </c>
      <c r="N172" s="101" t="s">
        <v>56</v>
      </c>
      <c r="O172" s="7" t="s">
        <v>353</v>
      </c>
      <c r="P172" s="7" t="s">
        <v>544</v>
      </c>
      <c r="Q172" s="107">
        <v>39575</v>
      </c>
      <c r="R172" s="10">
        <v>45.86</v>
      </c>
      <c r="S172" s="11">
        <f>S175</f>
        <v>0</v>
      </c>
      <c r="T172" s="12" t="s">
        <v>54</v>
      </c>
    </row>
    <row r="173" spans="1:27" ht="12.75">
      <c r="A173" s="208" t="s">
        <v>2</v>
      </c>
      <c r="B173" s="208" t="s">
        <v>3</v>
      </c>
      <c r="C173" s="208" t="s">
        <v>4</v>
      </c>
      <c r="D173" s="208" t="s">
        <v>5</v>
      </c>
      <c r="E173" s="208" t="s">
        <v>6</v>
      </c>
      <c r="F173" s="208" t="s">
        <v>7</v>
      </c>
      <c r="G173" s="206" t="s">
        <v>8</v>
      </c>
      <c r="H173" s="207"/>
      <c r="I173" s="206" t="s">
        <v>9</v>
      </c>
      <c r="J173" s="207"/>
      <c r="K173" s="5" t="s">
        <v>10</v>
      </c>
      <c r="L173" s="5" t="s">
        <v>11</v>
      </c>
      <c r="M173" s="5" t="s">
        <v>12</v>
      </c>
      <c r="N173" s="206" t="s">
        <v>13</v>
      </c>
      <c r="O173" s="207"/>
      <c r="P173" s="206" t="s">
        <v>14</v>
      </c>
      <c r="Q173" s="207"/>
      <c r="R173" s="208" t="s">
        <v>15</v>
      </c>
      <c r="S173" s="208" t="s">
        <v>16</v>
      </c>
      <c r="T173" s="208" t="s">
        <v>22</v>
      </c>
    </row>
    <row r="174" spans="1:27" ht="12.75">
      <c r="A174" s="209"/>
      <c r="B174" s="209"/>
      <c r="C174" s="209"/>
      <c r="D174" s="209"/>
      <c r="E174" s="209"/>
      <c r="F174" s="209"/>
      <c r="G174" s="5" t="s">
        <v>17</v>
      </c>
      <c r="H174" s="5" t="s">
        <v>18</v>
      </c>
      <c r="I174" s="5" t="s">
        <v>19</v>
      </c>
      <c r="J174" s="5" t="s">
        <v>20</v>
      </c>
      <c r="K174" s="5" t="s">
        <v>21</v>
      </c>
      <c r="L174" s="5" t="s">
        <v>21</v>
      </c>
      <c r="M174" s="5" t="s">
        <v>21</v>
      </c>
      <c r="N174" s="5" t="s">
        <v>17</v>
      </c>
      <c r="O174" s="5" t="s">
        <v>18</v>
      </c>
      <c r="P174" s="5" t="s">
        <v>17</v>
      </c>
      <c r="Q174" s="5" t="s">
        <v>18</v>
      </c>
      <c r="R174" s="209"/>
      <c r="S174" s="209"/>
      <c r="T174" s="209"/>
    </row>
    <row r="175" spans="1:27" ht="12.75">
      <c r="A175" s="6" t="s">
        <v>546</v>
      </c>
      <c r="B175" s="7" t="s">
        <v>547</v>
      </c>
      <c r="C175" s="7" t="s">
        <v>548</v>
      </c>
      <c r="D175" s="23" t="s">
        <v>549</v>
      </c>
      <c r="E175" s="23" t="s">
        <v>542</v>
      </c>
      <c r="F175" s="7" t="s">
        <v>550</v>
      </c>
      <c r="G175" s="23" t="s">
        <v>25</v>
      </c>
      <c r="H175" s="23" t="s">
        <v>23</v>
      </c>
      <c r="I175" s="7">
        <v>8</v>
      </c>
      <c r="J175" s="7">
        <v>6</v>
      </c>
      <c r="K175" s="7">
        <v>1268</v>
      </c>
      <c r="L175" s="8">
        <v>1060</v>
      </c>
      <c r="M175" s="8">
        <f>L175*$U$3</f>
        <v>869.19999999999993</v>
      </c>
      <c r="N175" s="7" t="s">
        <v>56</v>
      </c>
      <c r="O175" s="7" t="s">
        <v>353</v>
      </c>
      <c r="P175" s="49">
        <v>40368</v>
      </c>
      <c r="Q175" s="107">
        <v>39575</v>
      </c>
      <c r="R175" s="10">
        <v>45.79</v>
      </c>
      <c r="S175" s="11">
        <v>0</v>
      </c>
      <c r="T175" s="12" t="s">
        <v>54</v>
      </c>
    </row>
    <row r="176" spans="1:27" ht="12.75">
      <c r="A176" s="6" t="s">
        <v>546</v>
      </c>
      <c r="B176" s="7" t="s">
        <v>547</v>
      </c>
      <c r="C176" s="7" t="s">
        <v>349</v>
      </c>
      <c r="D176" s="7" t="s">
        <v>551</v>
      </c>
      <c r="E176" s="23" t="s">
        <v>542</v>
      </c>
      <c r="F176" s="7" t="s">
        <v>552</v>
      </c>
      <c r="G176" s="17" t="s">
        <v>25</v>
      </c>
      <c r="H176" s="17" t="s">
        <v>23</v>
      </c>
      <c r="I176" s="17">
        <v>7</v>
      </c>
      <c r="J176" s="17">
        <v>6</v>
      </c>
      <c r="K176" s="7">
        <v>1268</v>
      </c>
      <c r="L176" s="8">
        <v>1060</v>
      </c>
      <c r="M176" s="8">
        <f>L176*$U$3</f>
        <v>869.19999999999993</v>
      </c>
      <c r="N176" s="7" t="s">
        <v>56</v>
      </c>
      <c r="O176" s="7" t="s">
        <v>353</v>
      </c>
      <c r="P176" s="49">
        <v>40733</v>
      </c>
      <c r="Q176" s="107">
        <v>39940</v>
      </c>
      <c r="R176" s="10">
        <v>45.79</v>
      </c>
      <c r="S176" s="11">
        <v>1</v>
      </c>
      <c r="T176" s="12" t="s">
        <v>54</v>
      </c>
    </row>
    <row r="177" spans="1:20" ht="12.75">
      <c r="A177" s="208" t="s">
        <v>2</v>
      </c>
      <c r="B177" s="208" t="s">
        <v>3</v>
      </c>
      <c r="C177" s="208" t="s">
        <v>4</v>
      </c>
      <c r="D177" s="208" t="s">
        <v>5</v>
      </c>
      <c r="E177" s="208" t="s">
        <v>6</v>
      </c>
      <c r="F177" s="208" t="s">
        <v>7</v>
      </c>
      <c r="G177" s="206" t="s">
        <v>8</v>
      </c>
      <c r="H177" s="207"/>
      <c r="I177" s="206" t="s">
        <v>9</v>
      </c>
      <c r="J177" s="207"/>
      <c r="K177" s="5" t="s">
        <v>10</v>
      </c>
      <c r="L177" s="5" t="s">
        <v>11</v>
      </c>
      <c r="M177" s="5" t="s">
        <v>12</v>
      </c>
      <c r="N177" s="206" t="s">
        <v>13</v>
      </c>
      <c r="O177" s="207"/>
      <c r="P177" s="206" t="s">
        <v>14</v>
      </c>
      <c r="Q177" s="207"/>
      <c r="R177" s="208" t="s">
        <v>15</v>
      </c>
      <c r="S177" s="208" t="s">
        <v>16</v>
      </c>
      <c r="T177" s="208" t="s">
        <v>22</v>
      </c>
    </row>
    <row r="178" spans="1:20" ht="12.75">
      <c r="A178" s="209"/>
      <c r="B178" s="209"/>
      <c r="C178" s="209"/>
      <c r="D178" s="209"/>
      <c r="E178" s="209"/>
      <c r="F178" s="209"/>
      <c r="G178" s="5" t="s">
        <v>17</v>
      </c>
      <c r="H178" s="5" t="s">
        <v>18</v>
      </c>
      <c r="I178" s="5" t="s">
        <v>19</v>
      </c>
      <c r="J178" s="5" t="s">
        <v>20</v>
      </c>
      <c r="K178" s="5" t="s">
        <v>21</v>
      </c>
      <c r="L178" s="5" t="s">
        <v>21</v>
      </c>
      <c r="M178" s="5" t="s">
        <v>21</v>
      </c>
      <c r="N178" s="5" t="s">
        <v>17</v>
      </c>
      <c r="O178" s="5" t="s">
        <v>18</v>
      </c>
      <c r="P178" s="5" t="s">
        <v>17</v>
      </c>
      <c r="Q178" s="5" t="s">
        <v>18</v>
      </c>
      <c r="R178" s="209"/>
      <c r="S178" s="209"/>
      <c r="T178" s="209"/>
    </row>
    <row r="179" spans="1:20" ht="12.75">
      <c r="A179" s="6" t="s">
        <v>557</v>
      </c>
      <c r="B179" s="7" t="s">
        <v>558</v>
      </c>
      <c r="C179" s="7" t="s">
        <v>357</v>
      </c>
      <c r="D179" s="7"/>
      <c r="E179" s="7"/>
      <c r="F179" s="7" t="s">
        <v>559</v>
      </c>
      <c r="G179" s="7" t="s">
        <v>23</v>
      </c>
      <c r="H179" s="7" t="s">
        <v>23</v>
      </c>
      <c r="I179" s="7">
        <v>14</v>
      </c>
      <c r="J179" s="7">
        <v>8</v>
      </c>
      <c r="K179" s="13">
        <v>1268</v>
      </c>
      <c r="L179" s="8">
        <v>1060</v>
      </c>
      <c r="M179" s="8">
        <f>L179*$U$3</f>
        <v>869.19999999999993</v>
      </c>
      <c r="N179" s="18" t="s">
        <v>31</v>
      </c>
      <c r="O179" s="18" t="s">
        <v>37</v>
      </c>
      <c r="P179" s="7">
        <v>16</v>
      </c>
      <c r="Q179" s="9">
        <v>44846</v>
      </c>
      <c r="R179" s="10">
        <v>43.08</v>
      </c>
      <c r="S179" s="22">
        <v>0</v>
      </c>
      <c r="T179" s="12" t="s">
        <v>24</v>
      </c>
    </row>
    <row r="180" spans="1:20" ht="12.75">
      <c r="A180" s="6" t="s">
        <v>557</v>
      </c>
      <c r="B180" s="7" t="s">
        <v>563</v>
      </c>
      <c r="C180" s="7" t="s">
        <v>327</v>
      </c>
      <c r="D180" s="7" t="s">
        <v>564</v>
      </c>
      <c r="E180" s="7"/>
      <c r="F180" s="7" t="s">
        <v>565</v>
      </c>
      <c r="G180" s="7" t="s">
        <v>23</v>
      </c>
      <c r="H180" s="7" t="s">
        <v>23</v>
      </c>
      <c r="I180" s="7">
        <v>18</v>
      </c>
      <c r="J180" s="7">
        <v>8</v>
      </c>
      <c r="K180" s="7">
        <v>1268</v>
      </c>
      <c r="L180" s="8">
        <v>1060</v>
      </c>
      <c r="M180" s="8">
        <f t="shared" ref="M180:M191" si="11">L180*$U$3</f>
        <v>869.19999999999993</v>
      </c>
      <c r="N180" s="18" t="s">
        <v>31</v>
      </c>
      <c r="O180" s="18" t="s">
        <v>37</v>
      </c>
      <c r="P180" s="21" t="s">
        <v>566</v>
      </c>
      <c r="Q180" s="21" t="s">
        <v>335</v>
      </c>
      <c r="R180" s="10">
        <v>43.34</v>
      </c>
      <c r="S180" s="11">
        <v>0</v>
      </c>
      <c r="T180" s="12" t="s">
        <v>24</v>
      </c>
    </row>
    <row r="181" spans="1:20" ht="12.75">
      <c r="A181" s="6" t="s">
        <v>557</v>
      </c>
      <c r="B181" s="7" t="s">
        <v>567</v>
      </c>
      <c r="C181" s="7" t="s">
        <v>568</v>
      </c>
      <c r="D181" s="7" t="s">
        <v>569</v>
      </c>
      <c r="E181" s="7"/>
      <c r="F181" s="7" t="s">
        <v>570</v>
      </c>
      <c r="G181" s="7" t="s">
        <v>35</v>
      </c>
      <c r="H181" s="7" t="s">
        <v>51</v>
      </c>
      <c r="I181" s="7">
        <v>7</v>
      </c>
      <c r="J181" s="7">
        <v>4</v>
      </c>
      <c r="K181" s="7">
        <v>1268</v>
      </c>
      <c r="L181" s="8">
        <v>1060</v>
      </c>
      <c r="M181" s="8">
        <f t="shared" si="11"/>
        <v>869.19999999999993</v>
      </c>
      <c r="N181" s="7" t="s">
        <v>27</v>
      </c>
      <c r="O181" s="7" t="s">
        <v>47</v>
      </c>
      <c r="P181" s="87" t="s">
        <v>139</v>
      </c>
      <c r="Q181" s="87" t="s">
        <v>351</v>
      </c>
      <c r="R181" s="10">
        <v>60.83</v>
      </c>
      <c r="S181" s="22">
        <v>0</v>
      </c>
      <c r="T181" s="12" t="s">
        <v>24</v>
      </c>
    </row>
    <row r="182" spans="1:20" ht="12.75">
      <c r="A182" s="6" t="s">
        <v>557</v>
      </c>
      <c r="B182" s="48">
        <v>86</v>
      </c>
      <c r="C182" s="111">
        <v>44916</v>
      </c>
      <c r="D182" s="100" t="s">
        <v>541</v>
      </c>
      <c r="E182" s="23" t="s">
        <v>542</v>
      </c>
      <c r="F182" s="48" t="s">
        <v>571</v>
      </c>
      <c r="G182" s="100" t="s">
        <v>25</v>
      </c>
      <c r="H182" s="100" t="s">
        <v>23</v>
      </c>
      <c r="I182" s="48">
        <v>8</v>
      </c>
      <c r="J182" s="7">
        <v>6</v>
      </c>
      <c r="K182" s="7">
        <v>1268</v>
      </c>
      <c r="L182" s="8">
        <v>1060</v>
      </c>
      <c r="M182" s="8">
        <f t="shared" si="11"/>
        <v>869.19999999999993</v>
      </c>
      <c r="N182" s="7" t="s">
        <v>56</v>
      </c>
      <c r="O182" s="7" t="s">
        <v>353</v>
      </c>
      <c r="P182" s="7" t="s">
        <v>193</v>
      </c>
      <c r="Q182" s="87" t="s">
        <v>351</v>
      </c>
      <c r="R182" s="10">
        <v>47.4</v>
      </c>
      <c r="S182" s="11">
        <f t="shared" ref="S182:S183" si="12">S175</f>
        <v>0</v>
      </c>
      <c r="T182" s="12" t="s">
        <v>24</v>
      </c>
    </row>
    <row r="183" spans="1:20" ht="12.75">
      <c r="A183" s="6" t="s">
        <v>557</v>
      </c>
      <c r="B183" s="48" t="s">
        <v>572</v>
      </c>
      <c r="C183" s="48" t="s">
        <v>349</v>
      </c>
      <c r="D183" s="48" t="s">
        <v>573</v>
      </c>
      <c r="E183" s="7" t="s">
        <v>542</v>
      </c>
      <c r="F183" s="17" t="s">
        <v>574</v>
      </c>
      <c r="G183" s="17" t="s">
        <v>25</v>
      </c>
      <c r="H183" s="17" t="s">
        <v>23</v>
      </c>
      <c r="I183" s="17">
        <v>7</v>
      </c>
      <c r="J183" s="17">
        <v>6</v>
      </c>
      <c r="K183" s="7">
        <v>1268</v>
      </c>
      <c r="L183" s="8">
        <v>1060</v>
      </c>
      <c r="M183" s="8">
        <f t="shared" si="11"/>
        <v>869.19999999999993</v>
      </c>
      <c r="N183" s="7" t="s">
        <v>56</v>
      </c>
      <c r="O183" s="7" t="s">
        <v>353</v>
      </c>
      <c r="P183" s="9">
        <v>44751</v>
      </c>
      <c r="Q183" s="87" t="s">
        <v>356</v>
      </c>
      <c r="R183" s="10">
        <v>47.4</v>
      </c>
      <c r="S183" s="11">
        <f t="shared" si="12"/>
        <v>1</v>
      </c>
      <c r="T183" s="12" t="s">
        <v>24</v>
      </c>
    </row>
    <row r="184" spans="1:20" ht="12.75">
      <c r="A184" s="6" t="s">
        <v>557</v>
      </c>
      <c r="B184" s="7" t="s">
        <v>575</v>
      </c>
      <c r="C184" s="27">
        <v>43530</v>
      </c>
      <c r="D184" s="7"/>
      <c r="E184" s="7"/>
      <c r="F184" s="7" t="s">
        <v>576</v>
      </c>
      <c r="G184" s="7" t="s">
        <v>51</v>
      </c>
      <c r="H184" s="7" t="s">
        <v>26</v>
      </c>
      <c r="I184" s="7">
        <v>6</v>
      </c>
      <c r="J184" s="7">
        <v>3</v>
      </c>
      <c r="K184" s="7">
        <v>1268</v>
      </c>
      <c r="L184" s="8">
        <v>1060</v>
      </c>
      <c r="M184" s="8">
        <f t="shared" si="11"/>
        <v>869.19999999999993</v>
      </c>
      <c r="N184" s="7" t="s">
        <v>27</v>
      </c>
      <c r="O184" s="7" t="s">
        <v>53</v>
      </c>
      <c r="P184" s="7">
        <v>7</v>
      </c>
      <c r="Q184" s="87" t="s">
        <v>29</v>
      </c>
      <c r="R184" s="10"/>
      <c r="S184" s="22">
        <v>0</v>
      </c>
      <c r="T184" s="12" t="s">
        <v>24</v>
      </c>
    </row>
    <row r="185" spans="1:20" ht="12.75">
      <c r="A185" s="6" t="s">
        <v>557</v>
      </c>
      <c r="B185" s="7" t="s">
        <v>577</v>
      </c>
      <c r="C185" s="7" t="s">
        <v>418</v>
      </c>
      <c r="D185" s="7" t="s">
        <v>578</v>
      </c>
      <c r="E185" s="7" t="s">
        <v>561</v>
      </c>
      <c r="F185" s="7" t="s">
        <v>579</v>
      </c>
      <c r="G185" s="7" t="s">
        <v>51</v>
      </c>
      <c r="H185" s="7" t="s">
        <v>51</v>
      </c>
      <c r="I185" s="7">
        <v>7</v>
      </c>
      <c r="J185" s="7">
        <v>4</v>
      </c>
      <c r="K185" s="7">
        <v>1268</v>
      </c>
      <c r="L185" s="8">
        <v>1060</v>
      </c>
      <c r="M185" s="8">
        <f t="shared" si="11"/>
        <v>869.19999999999993</v>
      </c>
      <c r="N185" s="7" t="s">
        <v>27</v>
      </c>
      <c r="O185" s="7" t="s">
        <v>47</v>
      </c>
      <c r="P185" s="49">
        <v>40337</v>
      </c>
      <c r="Q185" s="87" t="s">
        <v>560</v>
      </c>
      <c r="R185" s="10">
        <v>60.19</v>
      </c>
      <c r="S185" s="22">
        <v>0</v>
      </c>
      <c r="T185" s="12" t="s">
        <v>24</v>
      </c>
    </row>
    <row r="186" spans="1:20" ht="12.75">
      <c r="A186" s="6" t="s">
        <v>557</v>
      </c>
      <c r="B186" s="7" t="s">
        <v>580</v>
      </c>
      <c r="C186" s="7" t="s">
        <v>391</v>
      </c>
      <c r="D186" s="7" t="s">
        <v>581</v>
      </c>
      <c r="E186" s="7" t="s">
        <v>50</v>
      </c>
      <c r="F186" s="7" t="s">
        <v>582</v>
      </c>
      <c r="G186" s="17" t="s">
        <v>23</v>
      </c>
      <c r="H186" s="17" t="s">
        <v>23</v>
      </c>
      <c r="I186" s="17">
        <v>18</v>
      </c>
      <c r="J186" s="17">
        <v>10</v>
      </c>
      <c r="K186" s="7">
        <v>1268</v>
      </c>
      <c r="L186" s="8">
        <v>1060</v>
      </c>
      <c r="M186" s="8">
        <f t="shared" si="11"/>
        <v>869.19999999999993</v>
      </c>
      <c r="N186" s="7"/>
      <c r="O186" s="7"/>
      <c r="P186" s="7">
        <v>20</v>
      </c>
      <c r="Q186" s="7">
        <v>12</v>
      </c>
      <c r="R186" s="10"/>
      <c r="S186" s="22">
        <v>0</v>
      </c>
      <c r="T186" s="12" t="s">
        <v>24</v>
      </c>
    </row>
    <row r="187" spans="1:20" ht="12.75">
      <c r="A187" s="6" t="s">
        <v>557</v>
      </c>
      <c r="B187" s="23" t="s">
        <v>584</v>
      </c>
      <c r="C187" s="23" t="s">
        <v>585</v>
      </c>
      <c r="D187" s="23"/>
      <c r="E187" s="23"/>
      <c r="F187" s="7" t="s">
        <v>586</v>
      </c>
      <c r="G187" s="7" t="s">
        <v>23</v>
      </c>
      <c r="H187" s="7" t="s">
        <v>23</v>
      </c>
      <c r="I187" s="23">
        <v>14</v>
      </c>
      <c r="J187" s="7">
        <v>7</v>
      </c>
      <c r="K187" s="7">
        <v>1268</v>
      </c>
      <c r="L187" s="8">
        <v>1060</v>
      </c>
      <c r="M187" s="8">
        <f t="shared" si="11"/>
        <v>869.19999999999993</v>
      </c>
      <c r="N187" s="18" t="s">
        <v>40</v>
      </c>
      <c r="O187" s="18" t="s">
        <v>43</v>
      </c>
      <c r="P187" s="21" t="s">
        <v>38</v>
      </c>
      <c r="Q187" s="21" t="s">
        <v>109</v>
      </c>
      <c r="R187" s="10">
        <v>44.31</v>
      </c>
      <c r="S187" s="22">
        <v>0</v>
      </c>
      <c r="T187" s="12" t="s">
        <v>24</v>
      </c>
    </row>
    <row r="188" spans="1:20" ht="12.75">
      <c r="A188" s="6" t="s">
        <v>557</v>
      </c>
      <c r="B188" s="7" t="s">
        <v>587</v>
      </c>
      <c r="C188" s="7" t="s">
        <v>588</v>
      </c>
      <c r="D188" s="7" t="s">
        <v>589</v>
      </c>
      <c r="E188" s="23"/>
      <c r="F188" s="7" t="s">
        <v>590</v>
      </c>
      <c r="G188" s="7" t="s">
        <v>23</v>
      </c>
      <c r="H188" s="7" t="s">
        <v>23</v>
      </c>
      <c r="I188" s="7">
        <v>18</v>
      </c>
      <c r="J188" s="33">
        <v>10</v>
      </c>
      <c r="K188" s="7">
        <v>1268</v>
      </c>
      <c r="L188" s="8">
        <v>1060</v>
      </c>
      <c r="M188" s="8">
        <f t="shared" si="11"/>
        <v>869.19999999999993</v>
      </c>
      <c r="N188" s="18" t="s">
        <v>40</v>
      </c>
      <c r="O188" s="18" t="s">
        <v>43</v>
      </c>
      <c r="P188" s="21" t="s">
        <v>566</v>
      </c>
      <c r="Q188" s="21" t="s">
        <v>591</v>
      </c>
      <c r="R188" s="10"/>
      <c r="S188" s="22">
        <v>0</v>
      </c>
      <c r="T188" s="12" t="s">
        <v>24</v>
      </c>
    </row>
    <row r="189" spans="1:20" ht="12.75">
      <c r="A189" s="6" t="s">
        <v>557</v>
      </c>
      <c r="B189" s="7" t="s">
        <v>592</v>
      </c>
      <c r="C189" s="7" t="s">
        <v>247</v>
      </c>
      <c r="D189" s="7" t="s">
        <v>593</v>
      </c>
      <c r="E189" s="7"/>
      <c r="F189" s="7" t="s">
        <v>594</v>
      </c>
      <c r="G189" s="7" t="s">
        <v>23</v>
      </c>
      <c r="H189" s="7" t="s">
        <v>23</v>
      </c>
      <c r="I189" s="7">
        <v>14</v>
      </c>
      <c r="J189" s="7">
        <v>7</v>
      </c>
      <c r="K189" s="7">
        <v>1268</v>
      </c>
      <c r="L189" s="8">
        <v>1060</v>
      </c>
      <c r="M189" s="8">
        <f t="shared" si="11"/>
        <v>869.19999999999993</v>
      </c>
      <c r="N189" s="18" t="s">
        <v>40</v>
      </c>
      <c r="O189" s="18" t="s">
        <v>43</v>
      </c>
      <c r="P189" s="21" t="s">
        <v>595</v>
      </c>
      <c r="Q189" s="21" t="s">
        <v>205</v>
      </c>
      <c r="R189" s="10">
        <v>46.67</v>
      </c>
      <c r="S189" s="11">
        <v>3</v>
      </c>
      <c r="T189" s="12" t="s">
        <v>24</v>
      </c>
    </row>
    <row r="190" spans="1:20" ht="12.75">
      <c r="A190" s="6" t="s">
        <v>557</v>
      </c>
      <c r="B190" s="7" t="s">
        <v>592</v>
      </c>
      <c r="C190" s="7" t="s">
        <v>545</v>
      </c>
      <c r="D190" s="7" t="s">
        <v>596</v>
      </c>
      <c r="E190" s="7"/>
      <c r="F190" s="7" t="s">
        <v>597</v>
      </c>
      <c r="G190" s="7" t="s">
        <v>23</v>
      </c>
      <c r="H190" s="7" t="s">
        <v>23</v>
      </c>
      <c r="I190" s="7">
        <v>18</v>
      </c>
      <c r="J190" s="33">
        <v>10</v>
      </c>
      <c r="K190" s="7">
        <v>1268</v>
      </c>
      <c r="L190" s="8">
        <v>1060</v>
      </c>
      <c r="M190" s="8">
        <f t="shared" si="11"/>
        <v>869.19999999999993</v>
      </c>
      <c r="N190" s="18" t="s">
        <v>40</v>
      </c>
      <c r="O190" s="18" t="s">
        <v>43</v>
      </c>
      <c r="P190" s="21" t="s">
        <v>566</v>
      </c>
      <c r="Q190" s="21" t="s">
        <v>562</v>
      </c>
      <c r="R190" s="10">
        <v>46.52</v>
      </c>
      <c r="S190" s="11" t="e">
        <f>#REF!</f>
        <v>#REF!</v>
      </c>
      <c r="T190" s="12" t="s">
        <v>24</v>
      </c>
    </row>
    <row r="191" spans="1:20" ht="12.75">
      <c r="A191" s="6" t="s">
        <v>557</v>
      </c>
      <c r="B191" s="7" t="s">
        <v>598</v>
      </c>
      <c r="C191" s="7" t="s">
        <v>599</v>
      </c>
      <c r="D191" s="7" t="s">
        <v>600</v>
      </c>
      <c r="E191" s="7" t="s">
        <v>601</v>
      </c>
      <c r="F191" s="7" t="s">
        <v>602</v>
      </c>
      <c r="G191" s="7" t="s">
        <v>25</v>
      </c>
      <c r="H191" s="7" t="s">
        <v>46</v>
      </c>
      <c r="I191" s="7">
        <v>8</v>
      </c>
      <c r="J191" s="7">
        <v>12</v>
      </c>
      <c r="K191" s="7">
        <v>1268</v>
      </c>
      <c r="L191" s="8">
        <v>1060</v>
      </c>
      <c r="M191" s="8">
        <f t="shared" si="11"/>
        <v>869.19999999999993</v>
      </c>
      <c r="N191" s="18" t="s">
        <v>56</v>
      </c>
      <c r="O191" s="18" t="s">
        <v>310</v>
      </c>
      <c r="P191" s="21" t="s">
        <v>354</v>
      </c>
      <c r="Q191" s="21" t="s">
        <v>33</v>
      </c>
      <c r="R191" s="7">
        <v>58.2</v>
      </c>
      <c r="S191" s="11">
        <v>0</v>
      </c>
      <c r="T191" s="12" t="s">
        <v>24</v>
      </c>
    </row>
    <row r="192" spans="1:20" ht="12.75">
      <c r="R192" s="117" t="s">
        <v>604</v>
      </c>
      <c r="S192" s="117" t="e">
        <f>SUM(S1:S191)</f>
        <v>#REF!</v>
      </c>
    </row>
    <row r="193" spans="1:19" ht="12.75">
      <c r="A193" s="214" t="s">
        <v>1</v>
      </c>
      <c r="B193" s="215"/>
      <c r="C193" s="215"/>
      <c r="D193" s="215"/>
      <c r="E193" s="215"/>
      <c r="F193" s="215"/>
      <c r="G193" s="215"/>
      <c r="H193" s="215"/>
      <c r="I193" s="215"/>
      <c r="J193" s="215"/>
      <c r="K193" s="215"/>
      <c r="L193" s="215"/>
      <c r="M193" s="215"/>
      <c r="N193" s="215"/>
      <c r="O193" s="215"/>
      <c r="P193" s="215"/>
      <c r="Q193" s="215"/>
      <c r="R193" s="215"/>
      <c r="S193" s="207"/>
    </row>
    <row r="194" spans="1:19" ht="15">
      <c r="A194" s="118"/>
      <c r="B194" s="119"/>
      <c r="C194" s="119"/>
      <c r="D194" s="119"/>
      <c r="E194" s="119"/>
      <c r="F194" s="119"/>
      <c r="G194" s="119"/>
      <c r="H194" s="119"/>
      <c r="I194" s="119"/>
      <c r="J194" s="119"/>
      <c r="K194" s="119"/>
      <c r="L194" s="119"/>
      <c r="M194" s="119"/>
      <c r="N194" s="119"/>
      <c r="O194" s="119"/>
      <c r="P194" s="119"/>
      <c r="Q194" s="119"/>
      <c r="R194" s="119"/>
    </row>
    <row r="195" spans="1:19" ht="15">
      <c r="A195" s="120" t="s">
        <v>605</v>
      </c>
      <c r="B195" s="119"/>
      <c r="C195" s="119"/>
      <c r="D195" s="119"/>
      <c r="E195" s="119"/>
      <c r="F195" s="119"/>
      <c r="G195" s="119"/>
      <c r="H195" s="119"/>
      <c r="I195" s="119"/>
      <c r="J195" s="119"/>
      <c r="K195" s="119"/>
      <c r="L195" s="119"/>
      <c r="M195" s="119"/>
      <c r="N195" s="119"/>
      <c r="O195" s="119"/>
      <c r="P195" s="119"/>
      <c r="Q195" s="119"/>
      <c r="R195" s="119"/>
    </row>
    <row r="196" spans="1:19" ht="15">
      <c r="A196" s="120" t="s">
        <v>606</v>
      </c>
      <c r="B196" s="119"/>
      <c r="C196" s="119"/>
      <c r="D196" s="119"/>
      <c r="E196" s="119"/>
      <c r="F196" s="119"/>
      <c r="G196" s="119"/>
      <c r="H196" s="119"/>
      <c r="I196" s="119"/>
      <c r="J196" s="119"/>
      <c r="K196" s="119"/>
      <c r="L196" s="119"/>
      <c r="M196" s="119"/>
      <c r="N196" s="119"/>
      <c r="O196" s="119"/>
      <c r="P196" s="119"/>
      <c r="Q196" s="119"/>
      <c r="R196" s="119"/>
    </row>
    <row r="197" spans="1:19" ht="15">
      <c r="A197" s="121"/>
      <c r="B197" s="121"/>
      <c r="C197" s="121"/>
      <c r="D197" s="121"/>
      <c r="E197" s="121"/>
      <c r="F197" s="121"/>
      <c r="G197" s="121"/>
      <c r="H197" s="121"/>
      <c r="I197" s="121"/>
      <c r="J197" s="121"/>
      <c r="K197" s="121"/>
      <c r="L197" s="121"/>
      <c r="M197" s="119"/>
      <c r="N197" s="119"/>
      <c r="O197" s="119"/>
      <c r="P197" s="119"/>
      <c r="Q197" s="119"/>
      <c r="R197" s="119"/>
    </row>
    <row r="198" spans="1:19" ht="15">
      <c r="A198" s="121"/>
      <c r="B198" s="121"/>
      <c r="C198" s="121"/>
      <c r="D198" s="121"/>
      <c r="E198" s="121"/>
      <c r="F198" s="121"/>
      <c r="G198" s="121"/>
      <c r="H198" s="121"/>
      <c r="I198" s="121"/>
      <c r="J198" s="121"/>
      <c r="K198" s="121"/>
      <c r="L198" s="121"/>
      <c r="M198" s="119"/>
      <c r="N198" s="119"/>
      <c r="O198" s="119"/>
      <c r="P198" s="119"/>
      <c r="Q198" s="119"/>
      <c r="R198" s="119"/>
    </row>
    <row r="199" spans="1:19" ht="15">
      <c r="A199" s="122" t="s">
        <v>607</v>
      </c>
      <c r="B199" s="119"/>
      <c r="C199" s="119"/>
      <c r="D199" s="119"/>
      <c r="E199" s="119"/>
      <c r="F199" s="119"/>
      <c r="G199" s="119"/>
      <c r="H199" s="119"/>
      <c r="I199" s="119"/>
      <c r="J199" s="119"/>
      <c r="K199" s="119"/>
      <c r="L199" s="119"/>
      <c r="M199" s="119"/>
      <c r="N199" s="119"/>
      <c r="O199" s="119"/>
      <c r="P199" s="119"/>
      <c r="Q199" s="119"/>
      <c r="R199" s="119"/>
    </row>
    <row r="200" spans="1:19" ht="15">
      <c r="A200" s="210" t="s">
        <v>608</v>
      </c>
      <c r="B200" s="211"/>
      <c r="C200" s="211"/>
      <c r="D200" s="211"/>
      <c r="E200" s="211"/>
      <c r="F200" s="119"/>
      <c r="G200" s="119"/>
      <c r="H200" s="119"/>
      <c r="I200" s="119"/>
      <c r="J200" s="119"/>
      <c r="K200" s="119"/>
      <c r="L200" s="119"/>
      <c r="M200" s="119"/>
      <c r="N200" s="119"/>
      <c r="O200" s="119"/>
      <c r="P200" s="119"/>
      <c r="Q200" s="119"/>
      <c r="R200" s="119"/>
    </row>
    <row r="201" spans="1:19" ht="15">
      <c r="A201" s="210" t="s">
        <v>609</v>
      </c>
      <c r="B201" s="211"/>
      <c r="C201" s="211"/>
      <c r="D201" s="211"/>
      <c r="E201" s="211"/>
      <c r="F201" s="211"/>
      <c r="G201" s="211"/>
      <c r="H201" s="211"/>
      <c r="I201" s="119"/>
      <c r="J201" s="119"/>
      <c r="K201" s="119"/>
      <c r="L201" s="119"/>
      <c r="M201" s="119"/>
      <c r="N201" s="119"/>
      <c r="O201" s="119"/>
      <c r="P201" s="119"/>
      <c r="Q201" s="119"/>
      <c r="R201" s="119"/>
    </row>
    <row r="202" spans="1:19" ht="15">
      <c r="A202" s="212" t="s">
        <v>610</v>
      </c>
      <c r="B202" s="211"/>
      <c r="C202" s="211"/>
      <c r="D202" s="211"/>
      <c r="E202" s="211"/>
      <c r="F202" s="119"/>
      <c r="G202" s="119"/>
      <c r="H202" s="119"/>
      <c r="I202" s="119"/>
      <c r="J202" s="119"/>
      <c r="K202" s="119"/>
      <c r="L202" s="119"/>
      <c r="M202" s="119"/>
      <c r="N202" s="119"/>
      <c r="O202" s="119"/>
      <c r="P202" s="119"/>
      <c r="Q202" s="119"/>
      <c r="R202" s="119"/>
    </row>
    <row r="203" spans="1:19" ht="15">
      <c r="A203" s="212" t="s">
        <v>611</v>
      </c>
      <c r="B203" s="211"/>
      <c r="C203" s="211"/>
      <c r="D203" s="211"/>
      <c r="E203" s="119"/>
      <c r="F203" s="119"/>
      <c r="G203" s="119"/>
      <c r="H203" s="119"/>
      <c r="I203" s="119"/>
      <c r="J203" s="119"/>
      <c r="K203" s="119"/>
      <c r="L203" s="119"/>
      <c r="M203" s="119"/>
      <c r="N203" s="119"/>
      <c r="O203" s="119"/>
      <c r="P203" s="119"/>
      <c r="Q203" s="119"/>
      <c r="R203" s="119"/>
    </row>
    <row r="204" spans="1:19" ht="12.75">
      <c r="A204" s="213" t="s">
        <v>612</v>
      </c>
      <c r="B204" s="211"/>
      <c r="C204" s="211"/>
      <c r="D204" s="211"/>
      <c r="E204" s="211"/>
      <c r="F204" s="211"/>
      <c r="G204" s="211"/>
      <c r="H204" s="211"/>
      <c r="I204" s="211"/>
      <c r="J204" s="211"/>
      <c r="K204" s="211"/>
      <c r="L204" s="211"/>
      <c r="M204" s="211"/>
      <c r="N204" s="125"/>
      <c r="O204" s="125"/>
      <c r="P204" s="125"/>
      <c r="Q204" s="125"/>
      <c r="R204" s="125"/>
    </row>
    <row r="205" spans="1:19" ht="15">
      <c r="A205" s="210" t="s">
        <v>613</v>
      </c>
      <c r="B205" s="211"/>
      <c r="C205" s="211"/>
      <c r="D205" s="211"/>
      <c r="E205" s="211"/>
      <c r="F205" s="211"/>
      <c r="G205" s="211"/>
      <c r="H205" s="211"/>
      <c r="I205" s="211"/>
      <c r="J205" s="211"/>
      <c r="K205" s="211"/>
      <c r="L205" s="119"/>
      <c r="M205" s="119"/>
      <c r="N205" s="119"/>
      <c r="O205" s="119"/>
      <c r="P205" s="119"/>
      <c r="Q205" s="119"/>
      <c r="R205" s="119"/>
    </row>
    <row r="206" spans="1:19" ht="12.75">
      <c r="A206" s="126" t="s">
        <v>614</v>
      </c>
    </row>
    <row r="207" spans="1:19" ht="12.75">
      <c r="A207" s="127" t="s">
        <v>615</v>
      </c>
    </row>
    <row r="209" spans="1:2" ht="12.75">
      <c r="A209" s="128"/>
      <c r="B209" s="129" t="s">
        <v>616</v>
      </c>
    </row>
    <row r="210" spans="1:2" ht="12.75">
      <c r="A210" s="129" t="s">
        <v>617</v>
      </c>
    </row>
    <row r="212" spans="1:2" ht="12.75">
      <c r="A212" s="130" t="s">
        <v>618</v>
      </c>
    </row>
    <row r="213" spans="1:2" ht="12.75">
      <c r="A213" s="129" t="s">
        <v>619</v>
      </c>
    </row>
    <row r="214" spans="1:2" ht="12.75">
      <c r="A214" s="131" t="s">
        <v>620</v>
      </c>
    </row>
  </sheetData>
  <mergeCells count="162">
    <mergeCell ref="B1:S1"/>
    <mergeCell ref="A2:S2"/>
    <mergeCell ref="P85:Q85"/>
    <mergeCell ref="R85:R86"/>
    <mergeCell ref="S85:S86"/>
    <mergeCell ref="T85:T86"/>
    <mergeCell ref="A85:A86"/>
    <mergeCell ref="B85:B86"/>
    <mergeCell ref="C85:C86"/>
    <mergeCell ref="D85:D86"/>
    <mergeCell ref="E85:E86"/>
    <mergeCell ref="F85:F86"/>
    <mergeCell ref="G85:H85"/>
    <mergeCell ref="T98:T99"/>
    <mergeCell ref="A98:A99"/>
    <mergeCell ref="B98:B99"/>
    <mergeCell ref="C98:C99"/>
    <mergeCell ref="D98:D99"/>
    <mergeCell ref="E98:E99"/>
    <mergeCell ref="F98:F99"/>
    <mergeCell ref="G98:H98"/>
    <mergeCell ref="I92:J92"/>
    <mergeCell ref="N92:O92"/>
    <mergeCell ref="P92:Q92"/>
    <mergeCell ref="R92:R93"/>
    <mergeCell ref="S92:S93"/>
    <mergeCell ref="T92:T93"/>
    <mergeCell ref="A92:A93"/>
    <mergeCell ref="B92:B93"/>
    <mergeCell ref="C92:C93"/>
    <mergeCell ref="D92:D93"/>
    <mergeCell ref="E92:E93"/>
    <mergeCell ref="F92:F93"/>
    <mergeCell ref="G92:H92"/>
    <mergeCell ref="T114:T115"/>
    <mergeCell ref="A114:A115"/>
    <mergeCell ref="B114:B115"/>
    <mergeCell ref="C114:C115"/>
    <mergeCell ref="D114:D115"/>
    <mergeCell ref="E114:E115"/>
    <mergeCell ref="F114:F115"/>
    <mergeCell ref="G114:H114"/>
    <mergeCell ref="I102:J102"/>
    <mergeCell ref="N102:O102"/>
    <mergeCell ref="P102:Q102"/>
    <mergeCell ref="R102:R103"/>
    <mergeCell ref="S102:S103"/>
    <mergeCell ref="T102:T103"/>
    <mergeCell ref="A102:A103"/>
    <mergeCell ref="B102:B103"/>
    <mergeCell ref="C102:C103"/>
    <mergeCell ref="D102:D103"/>
    <mergeCell ref="E102:E103"/>
    <mergeCell ref="F102:F103"/>
    <mergeCell ref="G102:H102"/>
    <mergeCell ref="T123:T124"/>
    <mergeCell ref="A123:A124"/>
    <mergeCell ref="B123:B124"/>
    <mergeCell ref="C123:C124"/>
    <mergeCell ref="D123:D124"/>
    <mergeCell ref="E123:E124"/>
    <mergeCell ref="F123:F124"/>
    <mergeCell ref="G123:H123"/>
    <mergeCell ref="I122:J122"/>
    <mergeCell ref="N122:O122"/>
    <mergeCell ref="P122:Q122"/>
    <mergeCell ref="G122:H122"/>
    <mergeCell ref="U170:V170"/>
    <mergeCell ref="W170:X170"/>
    <mergeCell ref="I140:J140"/>
    <mergeCell ref="N140:O140"/>
    <mergeCell ref="P140:Q140"/>
    <mergeCell ref="R140:R141"/>
    <mergeCell ref="S140:S141"/>
    <mergeCell ref="T140:T141"/>
    <mergeCell ref="A140:A141"/>
    <mergeCell ref="B140:B141"/>
    <mergeCell ref="C140:C141"/>
    <mergeCell ref="D140:D141"/>
    <mergeCell ref="E140:E141"/>
    <mergeCell ref="F140:F141"/>
    <mergeCell ref="G140:H140"/>
    <mergeCell ref="T3:T4"/>
    <mergeCell ref="A3:A4"/>
    <mergeCell ref="B3:B4"/>
    <mergeCell ref="C3:C4"/>
    <mergeCell ref="D3:D4"/>
    <mergeCell ref="I170:J170"/>
    <mergeCell ref="N170:O170"/>
    <mergeCell ref="P170:Q170"/>
    <mergeCell ref="R170:R171"/>
    <mergeCell ref="S170:S171"/>
    <mergeCell ref="T170:T171"/>
    <mergeCell ref="A170:A171"/>
    <mergeCell ref="B170:B171"/>
    <mergeCell ref="C170:C171"/>
    <mergeCell ref="D170:D171"/>
    <mergeCell ref="E170:E171"/>
    <mergeCell ref="F170:F171"/>
    <mergeCell ref="G170:H170"/>
    <mergeCell ref="I139:J139"/>
    <mergeCell ref="N139:O139"/>
    <mergeCell ref="P139:Q139"/>
    <mergeCell ref="G139:H139"/>
    <mergeCell ref="I123:J123"/>
    <mergeCell ref="N123:O123"/>
    <mergeCell ref="E3:E4"/>
    <mergeCell ref="F3:F4"/>
    <mergeCell ref="G3:H3"/>
    <mergeCell ref="A193:S193"/>
    <mergeCell ref="I3:J3"/>
    <mergeCell ref="N3:O3"/>
    <mergeCell ref="P3:Q3"/>
    <mergeCell ref="R3:R4"/>
    <mergeCell ref="S3:S4"/>
    <mergeCell ref="P123:Q123"/>
    <mergeCell ref="R123:R124"/>
    <mergeCell ref="S123:S124"/>
    <mergeCell ref="I114:J114"/>
    <mergeCell ref="N114:O114"/>
    <mergeCell ref="P114:Q114"/>
    <mergeCell ref="R114:R115"/>
    <mergeCell ref="S114:S115"/>
    <mergeCell ref="I98:J98"/>
    <mergeCell ref="N98:O98"/>
    <mergeCell ref="P98:Q98"/>
    <mergeCell ref="R98:R99"/>
    <mergeCell ref="S98:S99"/>
    <mergeCell ref="I85:J85"/>
    <mergeCell ref="N85:O85"/>
    <mergeCell ref="A201:H201"/>
    <mergeCell ref="A202:E202"/>
    <mergeCell ref="A203:D203"/>
    <mergeCell ref="A204:M204"/>
    <mergeCell ref="A205:K205"/>
    <mergeCell ref="I173:J173"/>
    <mergeCell ref="N173:O173"/>
    <mergeCell ref="P173:Q173"/>
    <mergeCell ref="R173:R174"/>
    <mergeCell ref="A200:E200"/>
    <mergeCell ref="S173:S174"/>
    <mergeCell ref="T173:T174"/>
    <mergeCell ref="A173:A174"/>
    <mergeCell ref="B173:B174"/>
    <mergeCell ref="C173:C174"/>
    <mergeCell ref="D173:D174"/>
    <mergeCell ref="E173:E174"/>
    <mergeCell ref="F173:F174"/>
    <mergeCell ref="G173:H173"/>
    <mergeCell ref="I177:J177"/>
    <mergeCell ref="N177:O177"/>
    <mergeCell ref="P177:Q177"/>
    <mergeCell ref="R177:R178"/>
    <mergeCell ref="S177:S178"/>
    <mergeCell ref="T177:T178"/>
    <mergeCell ref="A177:A178"/>
    <mergeCell ref="B177:B178"/>
    <mergeCell ref="C177:C178"/>
    <mergeCell ref="D177:D178"/>
    <mergeCell ref="E177:E178"/>
    <mergeCell ref="F177:F178"/>
    <mergeCell ref="G177:H177"/>
  </mergeCells>
  <printOptions horizontalCentered="1" gridLines="1"/>
  <pageMargins left="0.7" right="0.7" top="0.75" bottom="0.75" header="0" footer="0"/>
  <pageSetup scale="8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32"/>
  <sheetViews>
    <sheetView topLeftCell="C1" workbookViewId="0">
      <pane ySplit="2" topLeftCell="A3" activePane="bottomLeft" state="frozen"/>
      <selection pane="bottomLeft" activeCell="P16" sqref="P16"/>
    </sheetView>
  </sheetViews>
  <sheetFormatPr defaultColWidth="12.5703125" defaultRowHeight="15.75" customHeight="1"/>
  <cols>
    <col min="2" max="2" width="16.85546875" customWidth="1"/>
    <col min="4" max="4" width="20.42578125" customWidth="1"/>
    <col min="5" max="5" width="60.5703125" customWidth="1"/>
    <col min="13" max="13" width="12.5703125" style="236"/>
    <col min="16" max="16" width="38.28515625" customWidth="1"/>
  </cols>
  <sheetData>
    <row r="1" spans="1:25" ht="15.75" customHeight="1">
      <c r="A1" s="217" t="s">
        <v>621</v>
      </c>
      <c r="B1" s="211"/>
      <c r="C1" s="211"/>
      <c r="D1" s="211"/>
      <c r="E1" s="211"/>
      <c r="F1" s="211"/>
      <c r="G1" s="211"/>
      <c r="H1" s="211"/>
      <c r="I1" s="211"/>
      <c r="J1" s="211"/>
      <c r="K1" s="211"/>
      <c r="L1" s="211"/>
      <c r="M1" s="211"/>
      <c r="N1" s="211"/>
      <c r="O1" s="211"/>
    </row>
    <row r="2" spans="1:25" ht="12.75">
      <c r="A2" s="218" t="s">
        <v>1</v>
      </c>
      <c r="B2" s="215"/>
      <c r="C2" s="215"/>
      <c r="D2" s="215"/>
      <c r="E2" s="215"/>
      <c r="F2" s="215"/>
      <c r="G2" s="215"/>
      <c r="H2" s="215"/>
      <c r="I2" s="215"/>
      <c r="J2" s="215"/>
      <c r="K2" s="215"/>
      <c r="L2" s="215"/>
      <c r="M2" s="215"/>
      <c r="N2" s="215"/>
      <c r="O2" s="207"/>
      <c r="P2" s="3"/>
      <c r="Q2" s="3"/>
      <c r="R2" s="3"/>
      <c r="S2" s="3"/>
      <c r="T2" s="3"/>
      <c r="U2" s="3"/>
      <c r="V2" s="3"/>
      <c r="W2" s="3"/>
      <c r="X2" s="3"/>
      <c r="Y2" s="3"/>
    </row>
    <row r="3" spans="1:25" ht="12.75">
      <c r="A3" s="208" t="s">
        <v>2</v>
      </c>
      <c r="B3" s="208" t="s">
        <v>3</v>
      </c>
      <c r="C3" s="208" t="s">
        <v>4</v>
      </c>
      <c r="D3" s="208" t="s">
        <v>5</v>
      </c>
      <c r="E3" s="208" t="s">
        <v>6</v>
      </c>
      <c r="F3" s="208" t="s">
        <v>7</v>
      </c>
      <c r="G3" s="206" t="s">
        <v>8</v>
      </c>
      <c r="H3" s="207"/>
      <c r="I3" s="206" t="s">
        <v>9</v>
      </c>
      <c r="J3" s="207"/>
      <c r="K3" s="5" t="s">
        <v>10</v>
      </c>
      <c r="L3" s="5" t="s">
        <v>11</v>
      </c>
      <c r="M3" s="5" t="s">
        <v>12</v>
      </c>
      <c r="N3" s="206" t="s">
        <v>14</v>
      </c>
      <c r="O3" s="207"/>
      <c r="P3">
        <v>0.82</v>
      </c>
    </row>
    <row r="4" spans="1:25" ht="12.75">
      <c r="A4" s="209"/>
      <c r="B4" s="209"/>
      <c r="C4" s="209"/>
      <c r="D4" s="209"/>
      <c r="E4" s="209"/>
      <c r="F4" s="209"/>
      <c r="G4" s="5" t="s">
        <v>17</v>
      </c>
      <c r="H4" s="5" t="s">
        <v>18</v>
      </c>
      <c r="I4" s="5" t="s">
        <v>19</v>
      </c>
      <c r="J4" s="5" t="s">
        <v>20</v>
      </c>
      <c r="K4" s="5" t="s">
        <v>21</v>
      </c>
      <c r="L4" s="5" t="s">
        <v>21</v>
      </c>
      <c r="M4" s="5" t="s">
        <v>21</v>
      </c>
      <c r="N4" s="5" t="s">
        <v>17</v>
      </c>
      <c r="O4" s="5" t="s">
        <v>18</v>
      </c>
    </row>
    <row r="5" spans="1:25" ht="12.75">
      <c r="A5" s="6" t="s">
        <v>66</v>
      </c>
      <c r="B5" s="13" t="s">
        <v>70</v>
      </c>
      <c r="C5" s="72">
        <v>43658</v>
      </c>
      <c r="D5" s="15" t="s">
        <v>71</v>
      </c>
      <c r="E5" s="15" t="s">
        <v>72</v>
      </c>
      <c r="F5" s="15" t="s">
        <v>623</v>
      </c>
      <c r="G5" s="25" t="s">
        <v>25</v>
      </c>
      <c r="H5" s="15" t="s">
        <v>26</v>
      </c>
      <c r="I5" s="15">
        <v>16</v>
      </c>
      <c r="J5" s="15">
        <v>18</v>
      </c>
      <c r="K5" s="7">
        <v>1520</v>
      </c>
      <c r="L5" s="8">
        <v>1250</v>
      </c>
      <c r="M5" s="8">
        <f>L5*$P$3</f>
        <v>1025</v>
      </c>
      <c r="N5" s="6"/>
      <c r="O5" s="6"/>
    </row>
    <row r="6" spans="1:25" ht="12.75">
      <c r="A6" s="6" t="s">
        <v>66</v>
      </c>
      <c r="B6" s="13" t="s">
        <v>70</v>
      </c>
      <c r="C6" s="72">
        <v>43659</v>
      </c>
      <c r="D6" s="15" t="s">
        <v>76</v>
      </c>
      <c r="E6" s="15" t="s">
        <v>77</v>
      </c>
      <c r="F6" s="15" t="s">
        <v>624</v>
      </c>
      <c r="G6" s="25" t="s">
        <v>25</v>
      </c>
      <c r="H6" s="15" t="s">
        <v>26</v>
      </c>
      <c r="I6" s="15">
        <v>16</v>
      </c>
      <c r="J6" s="15">
        <v>18</v>
      </c>
      <c r="K6" s="7">
        <v>1520</v>
      </c>
      <c r="L6" s="8">
        <v>1250</v>
      </c>
      <c r="M6" s="8">
        <f t="shared" ref="M6:M54" si="0">L6*$P$3</f>
        <v>1025</v>
      </c>
      <c r="N6" s="6"/>
      <c r="O6" s="6"/>
    </row>
    <row r="7" spans="1:25" ht="12.75">
      <c r="A7" s="6" t="s">
        <v>66</v>
      </c>
      <c r="B7" s="13" t="s">
        <v>70</v>
      </c>
      <c r="C7" s="72">
        <v>43566</v>
      </c>
      <c r="D7" s="15" t="s">
        <v>79</v>
      </c>
      <c r="E7" s="15" t="s">
        <v>80</v>
      </c>
      <c r="F7" s="15" t="s">
        <v>625</v>
      </c>
      <c r="G7" s="15" t="s">
        <v>25</v>
      </c>
      <c r="H7" s="15" t="s">
        <v>26</v>
      </c>
      <c r="I7" s="15">
        <v>16</v>
      </c>
      <c r="J7" s="15">
        <v>18</v>
      </c>
      <c r="K7" s="7">
        <v>1520</v>
      </c>
      <c r="L7" s="8">
        <v>1250</v>
      </c>
      <c r="M7" s="8">
        <f t="shared" si="0"/>
        <v>1025</v>
      </c>
      <c r="N7" s="6"/>
      <c r="O7" s="6"/>
    </row>
    <row r="8" spans="1:25" ht="12.75">
      <c r="A8" s="6" t="s">
        <v>66</v>
      </c>
      <c r="B8" s="13" t="s">
        <v>70</v>
      </c>
      <c r="C8" s="27">
        <v>43659</v>
      </c>
      <c r="D8" s="15" t="s">
        <v>82</v>
      </c>
      <c r="E8" s="15" t="s">
        <v>83</v>
      </c>
      <c r="F8" s="15" t="s">
        <v>626</v>
      </c>
      <c r="G8" s="15" t="s">
        <v>25</v>
      </c>
      <c r="H8" s="15" t="s">
        <v>26</v>
      </c>
      <c r="I8" s="15">
        <v>16</v>
      </c>
      <c r="J8" s="15">
        <v>18</v>
      </c>
      <c r="K8" s="7">
        <v>1520</v>
      </c>
      <c r="L8" s="8">
        <v>1250</v>
      </c>
      <c r="M8" s="8">
        <f t="shared" si="0"/>
        <v>1025</v>
      </c>
      <c r="N8" s="6"/>
      <c r="O8" s="6"/>
    </row>
    <row r="9" spans="1:25" ht="12.75">
      <c r="A9" s="6" t="s">
        <v>66</v>
      </c>
      <c r="B9" s="15" t="s">
        <v>97</v>
      </c>
      <c r="C9" s="15" t="s">
        <v>105</v>
      </c>
      <c r="D9" s="15" t="s">
        <v>106</v>
      </c>
      <c r="E9" s="15" t="s">
        <v>627</v>
      </c>
      <c r="F9" s="15" t="s">
        <v>628</v>
      </c>
      <c r="G9" s="15" t="s">
        <v>25</v>
      </c>
      <c r="H9" s="15" t="s">
        <v>622</v>
      </c>
      <c r="I9" s="15">
        <v>14</v>
      </c>
      <c r="J9" s="15">
        <v>12</v>
      </c>
      <c r="K9" s="7">
        <v>1520</v>
      </c>
      <c r="L9" s="8">
        <v>1250</v>
      </c>
      <c r="M9" s="8">
        <f t="shared" si="0"/>
        <v>1025</v>
      </c>
      <c r="N9" s="6"/>
      <c r="O9" s="6"/>
    </row>
    <row r="10" spans="1:25" ht="12.75">
      <c r="A10" s="6" t="s">
        <v>66</v>
      </c>
      <c r="B10" s="15" t="s">
        <v>97</v>
      </c>
      <c r="C10" s="15" t="s">
        <v>105</v>
      </c>
      <c r="D10" s="15" t="s">
        <v>106</v>
      </c>
      <c r="E10" s="15" t="s">
        <v>629</v>
      </c>
      <c r="F10" s="15" t="s">
        <v>630</v>
      </c>
      <c r="G10" s="15" t="s">
        <v>25</v>
      </c>
      <c r="H10" s="15" t="s">
        <v>622</v>
      </c>
      <c r="I10" s="15">
        <v>14</v>
      </c>
      <c r="J10" s="15">
        <v>12</v>
      </c>
      <c r="K10" s="7">
        <v>1520</v>
      </c>
      <c r="L10" s="8">
        <v>1250</v>
      </c>
      <c r="M10" s="8">
        <f t="shared" si="0"/>
        <v>1025</v>
      </c>
      <c r="N10" s="6"/>
      <c r="O10" s="6"/>
    </row>
    <row r="11" spans="1:25" ht="12.75">
      <c r="A11" s="6" t="s">
        <v>66</v>
      </c>
      <c r="B11" s="15" t="s">
        <v>97</v>
      </c>
      <c r="C11" s="15" t="s">
        <v>124</v>
      </c>
      <c r="D11" s="15" t="s">
        <v>125</v>
      </c>
      <c r="E11" s="15" t="s">
        <v>126</v>
      </c>
      <c r="F11" s="15" t="s">
        <v>631</v>
      </c>
      <c r="G11" s="15" t="s">
        <v>25</v>
      </c>
      <c r="H11" s="15" t="s">
        <v>622</v>
      </c>
      <c r="I11" s="15">
        <v>16</v>
      </c>
      <c r="J11" s="15">
        <v>18</v>
      </c>
      <c r="K11" s="7">
        <v>1520</v>
      </c>
      <c r="L11" s="8">
        <v>1250</v>
      </c>
      <c r="M11" s="8">
        <f t="shared" si="0"/>
        <v>1025</v>
      </c>
      <c r="N11" s="6"/>
      <c r="O11" s="6"/>
    </row>
    <row r="12" spans="1:25" ht="12.75">
      <c r="A12" s="6" t="s">
        <v>66</v>
      </c>
      <c r="B12" s="15" t="s">
        <v>97</v>
      </c>
      <c r="C12" s="15" t="s">
        <v>124</v>
      </c>
      <c r="D12" s="15" t="s">
        <v>125</v>
      </c>
      <c r="E12" s="15" t="s">
        <v>128</v>
      </c>
      <c r="F12" s="15" t="s">
        <v>632</v>
      </c>
      <c r="G12" s="15" t="s">
        <v>25</v>
      </c>
      <c r="H12" s="15" t="s">
        <v>622</v>
      </c>
      <c r="I12" s="15">
        <v>16</v>
      </c>
      <c r="J12" s="15">
        <v>14</v>
      </c>
      <c r="K12" s="7">
        <v>1520</v>
      </c>
      <c r="L12" s="8">
        <v>1250</v>
      </c>
      <c r="M12" s="8">
        <f t="shared" si="0"/>
        <v>1025</v>
      </c>
      <c r="N12" s="6"/>
      <c r="O12" s="6"/>
    </row>
    <row r="13" spans="1:25" ht="12.75">
      <c r="A13" s="134" t="s">
        <v>66</v>
      </c>
      <c r="B13" s="135" t="s">
        <v>97</v>
      </c>
      <c r="C13" s="135" t="s">
        <v>34</v>
      </c>
      <c r="D13" s="135" t="s">
        <v>131</v>
      </c>
      <c r="E13" s="135" t="s">
        <v>128</v>
      </c>
      <c r="F13" s="99" t="s">
        <v>633</v>
      </c>
      <c r="G13" s="99" t="s">
        <v>25</v>
      </c>
      <c r="H13" s="99" t="s">
        <v>324</v>
      </c>
      <c r="I13" s="99">
        <v>14</v>
      </c>
      <c r="J13" s="99">
        <v>12</v>
      </c>
      <c r="K13" s="99">
        <v>1520</v>
      </c>
      <c r="L13" s="41">
        <v>1250</v>
      </c>
      <c r="M13" s="234">
        <f t="shared" si="0"/>
        <v>1025</v>
      </c>
      <c r="N13" s="38"/>
      <c r="O13" s="38"/>
      <c r="P13" s="136"/>
      <c r="Q13" s="136"/>
      <c r="R13" s="136"/>
      <c r="S13" s="136"/>
      <c r="T13" s="136"/>
      <c r="U13" s="136"/>
      <c r="V13" s="136"/>
      <c r="W13" s="136"/>
      <c r="X13" s="136"/>
      <c r="Y13" s="136"/>
    </row>
    <row r="14" spans="1:25" ht="12.75">
      <c r="A14" s="6" t="s">
        <v>66</v>
      </c>
      <c r="B14" s="15" t="s">
        <v>97</v>
      </c>
      <c r="C14" s="15" t="s">
        <v>64</v>
      </c>
      <c r="D14" s="15" t="s">
        <v>134</v>
      </c>
      <c r="E14" s="15" t="s">
        <v>135</v>
      </c>
      <c r="F14" s="15" t="s">
        <v>634</v>
      </c>
      <c r="G14" s="15" t="s">
        <v>25</v>
      </c>
      <c r="H14" s="15" t="s">
        <v>622</v>
      </c>
      <c r="I14" s="15">
        <v>16</v>
      </c>
      <c r="J14" s="15">
        <v>18</v>
      </c>
      <c r="K14" s="7">
        <v>1520</v>
      </c>
      <c r="L14" s="8">
        <v>1250</v>
      </c>
      <c r="M14" s="8">
        <f t="shared" si="0"/>
        <v>1025</v>
      </c>
      <c r="N14" s="6"/>
      <c r="O14" s="6"/>
    </row>
    <row r="15" spans="1:25" ht="12.75">
      <c r="A15" s="6" t="s">
        <v>66</v>
      </c>
      <c r="B15" s="15" t="s">
        <v>97</v>
      </c>
      <c r="C15" s="13" t="s">
        <v>64</v>
      </c>
      <c r="D15" s="15" t="s">
        <v>134</v>
      </c>
      <c r="E15" s="13" t="s">
        <v>137</v>
      </c>
      <c r="F15" s="15" t="s">
        <v>635</v>
      </c>
      <c r="G15" s="15" t="s">
        <v>25</v>
      </c>
      <c r="H15" s="15" t="s">
        <v>622</v>
      </c>
      <c r="I15" s="13">
        <v>12</v>
      </c>
      <c r="J15" s="13">
        <v>12</v>
      </c>
      <c r="K15" s="7">
        <v>1520</v>
      </c>
      <c r="L15" s="8">
        <v>1250</v>
      </c>
      <c r="M15" s="8">
        <f t="shared" si="0"/>
        <v>1025</v>
      </c>
      <c r="N15" s="6"/>
      <c r="O15" s="6"/>
    </row>
    <row r="16" spans="1:25" ht="12.75">
      <c r="A16" s="6" t="s">
        <v>66</v>
      </c>
      <c r="B16" s="13" t="s">
        <v>97</v>
      </c>
      <c r="C16" s="137">
        <v>44358</v>
      </c>
      <c r="D16" s="13" t="s">
        <v>144</v>
      </c>
      <c r="E16" s="13" t="s">
        <v>145</v>
      </c>
      <c r="F16" s="13" t="s">
        <v>636</v>
      </c>
      <c r="G16" s="13" t="s">
        <v>25</v>
      </c>
      <c r="H16" s="13" t="s">
        <v>26</v>
      </c>
      <c r="I16" s="13">
        <v>14</v>
      </c>
      <c r="J16" s="13">
        <v>18</v>
      </c>
      <c r="K16" s="7">
        <v>1520</v>
      </c>
      <c r="L16" s="8">
        <v>1250</v>
      </c>
      <c r="M16" s="8">
        <f t="shared" si="0"/>
        <v>1025</v>
      </c>
      <c r="N16" s="6"/>
      <c r="O16" s="6"/>
    </row>
    <row r="17" spans="1:15" ht="12.75">
      <c r="A17" s="6" t="s">
        <v>66</v>
      </c>
      <c r="B17" s="7" t="s">
        <v>97</v>
      </c>
      <c r="C17" s="138">
        <v>44358</v>
      </c>
      <c r="D17" s="7" t="s">
        <v>149</v>
      </c>
      <c r="E17" s="7" t="s">
        <v>150</v>
      </c>
      <c r="F17" s="7" t="s">
        <v>637</v>
      </c>
      <c r="G17" s="7" t="s">
        <v>25</v>
      </c>
      <c r="H17" s="7" t="s">
        <v>26</v>
      </c>
      <c r="I17" s="7">
        <v>16</v>
      </c>
      <c r="J17" s="7">
        <v>18</v>
      </c>
      <c r="K17" s="7">
        <v>1520</v>
      </c>
      <c r="L17" s="8">
        <v>1250</v>
      </c>
      <c r="M17" s="8">
        <f t="shared" si="0"/>
        <v>1025</v>
      </c>
      <c r="N17" s="6"/>
      <c r="O17" s="6"/>
    </row>
    <row r="18" spans="1:15" ht="12.75">
      <c r="A18" s="6" t="s">
        <v>66</v>
      </c>
      <c r="B18" s="7" t="s">
        <v>97</v>
      </c>
      <c r="C18" s="27">
        <v>44360</v>
      </c>
      <c r="D18" s="7" t="s">
        <v>154</v>
      </c>
      <c r="E18" s="7" t="s">
        <v>638</v>
      </c>
      <c r="F18" s="17" t="s">
        <v>639</v>
      </c>
      <c r="G18" s="17" t="s">
        <v>25</v>
      </c>
      <c r="H18" s="17" t="s">
        <v>26</v>
      </c>
      <c r="I18" s="17">
        <v>14</v>
      </c>
      <c r="J18" s="17">
        <v>18</v>
      </c>
      <c r="K18" s="7">
        <v>1520</v>
      </c>
      <c r="L18" s="8">
        <v>1250</v>
      </c>
      <c r="M18" s="8">
        <f t="shared" si="0"/>
        <v>1025</v>
      </c>
      <c r="N18" s="6"/>
      <c r="O18" s="6"/>
    </row>
    <row r="19" spans="1:15" ht="12.75">
      <c r="A19" s="6" t="s">
        <v>66</v>
      </c>
      <c r="B19" s="7" t="s">
        <v>97</v>
      </c>
      <c r="C19" s="27">
        <v>44360</v>
      </c>
      <c r="D19" s="7" t="s">
        <v>154</v>
      </c>
      <c r="E19" s="31" t="s">
        <v>640</v>
      </c>
      <c r="F19" s="32" t="s">
        <v>641</v>
      </c>
      <c r="G19" s="32" t="s">
        <v>25</v>
      </c>
      <c r="H19" s="32" t="s">
        <v>26</v>
      </c>
      <c r="I19" s="32">
        <v>14</v>
      </c>
      <c r="J19" s="32">
        <v>12</v>
      </c>
      <c r="K19" s="7">
        <v>1520</v>
      </c>
      <c r="L19" s="8">
        <v>1250</v>
      </c>
      <c r="M19" s="8">
        <f t="shared" si="0"/>
        <v>1025</v>
      </c>
      <c r="N19" s="6"/>
      <c r="O19" s="6"/>
    </row>
    <row r="20" spans="1:15" ht="12.75">
      <c r="A20" s="6" t="s">
        <v>66</v>
      </c>
      <c r="B20" s="7" t="s">
        <v>97</v>
      </c>
      <c r="C20" s="27">
        <v>44390</v>
      </c>
      <c r="D20" s="7" t="s">
        <v>159</v>
      </c>
      <c r="E20" s="7" t="s">
        <v>160</v>
      </c>
      <c r="F20" s="7" t="s">
        <v>642</v>
      </c>
      <c r="G20" s="7" t="s">
        <v>25</v>
      </c>
      <c r="H20" s="7" t="s">
        <v>26</v>
      </c>
      <c r="I20" s="7">
        <v>16</v>
      </c>
      <c r="J20" s="7">
        <v>18</v>
      </c>
      <c r="K20" s="7">
        <v>1520</v>
      </c>
      <c r="L20" s="8">
        <v>1250</v>
      </c>
      <c r="M20" s="8">
        <f t="shared" si="0"/>
        <v>1025</v>
      </c>
      <c r="N20" s="6"/>
      <c r="O20" s="6"/>
    </row>
    <row r="21" spans="1:15" ht="12.75">
      <c r="A21" s="38" t="s">
        <v>66</v>
      </c>
      <c r="B21" s="39" t="s">
        <v>97</v>
      </c>
      <c r="C21" s="62">
        <v>44914</v>
      </c>
      <c r="D21" s="39" t="s">
        <v>162</v>
      </c>
      <c r="E21" s="39" t="s">
        <v>643</v>
      </c>
      <c r="F21" s="39" t="s">
        <v>644</v>
      </c>
      <c r="G21" s="39" t="s">
        <v>25</v>
      </c>
      <c r="H21" s="39" t="s">
        <v>46</v>
      </c>
      <c r="I21" s="39">
        <v>16</v>
      </c>
      <c r="J21" s="39">
        <v>18</v>
      </c>
      <c r="K21" s="39">
        <v>1520</v>
      </c>
      <c r="L21" s="41">
        <v>1250</v>
      </c>
      <c r="M21" s="234">
        <f t="shared" si="0"/>
        <v>1025</v>
      </c>
      <c r="N21" s="38"/>
      <c r="O21" s="38"/>
    </row>
    <row r="22" spans="1:15" ht="12.75">
      <c r="A22" s="38" t="s">
        <v>66</v>
      </c>
      <c r="B22" s="39" t="s">
        <v>97</v>
      </c>
      <c r="C22" s="62">
        <v>44914</v>
      </c>
      <c r="D22" s="39" t="s">
        <v>162</v>
      </c>
      <c r="E22" s="39" t="s">
        <v>645</v>
      </c>
      <c r="F22" s="39" t="s">
        <v>646</v>
      </c>
      <c r="G22" s="39" t="s">
        <v>25</v>
      </c>
      <c r="H22" s="39" t="s">
        <v>46</v>
      </c>
      <c r="I22" s="39">
        <v>16</v>
      </c>
      <c r="J22" s="39">
        <v>18</v>
      </c>
      <c r="K22" s="39">
        <v>1520</v>
      </c>
      <c r="L22" s="41">
        <v>1250</v>
      </c>
      <c r="M22" s="234">
        <f t="shared" si="0"/>
        <v>1025</v>
      </c>
      <c r="N22" s="38"/>
      <c r="O22" s="38"/>
    </row>
    <row r="23" spans="1:15" ht="12.75">
      <c r="A23" s="38" t="s">
        <v>66</v>
      </c>
      <c r="B23" s="39" t="s">
        <v>97</v>
      </c>
      <c r="C23" s="62">
        <v>44914</v>
      </c>
      <c r="D23" s="39" t="s">
        <v>172</v>
      </c>
      <c r="E23" s="39" t="s">
        <v>643</v>
      </c>
      <c r="F23" s="39" t="s">
        <v>647</v>
      </c>
      <c r="G23" s="39" t="s">
        <v>25</v>
      </c>
      <c r="H23" s="39" t="s">
        <v>46</v>
      </c>
      <c r="I23" s="39">
        <v>16</v>
      </c>
      <c r="J23" s="39">
        <v>18</v>
      </c>
      <c r="K23" s="39">
        <v>1520</v>
      </c>
      <c r="L23" s="41">
        <v>1250</v>
      </c>
      <c r="M23" s="234">
        <f t="shared" si="0"/>
        <v>1025</v>
      </c>
      <c r="N23" s="38"/>
      <c r="O23" s="38"/>
    </row>
    <row r="24" spans="1:15" ht="12.75">
      <c r="A24" s="38" t="s">
        <v>66</v>
      </c>
      <c r="B24" s="39" t="s">
        <v>97</v>
      </c>
      <c r="C24" s="62">
        <v>44914</v>
      </c>
      <c r="D24" s="39" t="s">
        <v>172</v>
      </c>
      <c r="E24" s="39" t="s">
        <v>645</v>
      </c>
      <c r="F24" s="39" t="s">
        <v>648</v>
      </c>
      <c r="G24" s="39" t="s">
        <v>25</v>
      </c>
      <c r="H24" s="39" t="s">
        <v>46</v>
      </c>
      <c r="I24" s="39">
        <v>16</v>
      </c>
      <c r="J24" s="39">
        <v>18</v>
      </c>
      <c r="K24" s="39">
        <v>1520</v>
      </c>
      <c r="L24" s="41">
        <v>1250</v>
      </c>
      <c r="M24" s="234">
        <f t="shared" si="0"/>
        <v>1025</v>
      </c>
      <c r="N24" s="38"/>
      <c r="O24" s="38"/>
    </row>
    <row r="25" spans="1:15" ht="12.75">
      <c r="A25" s="38" t="s">
        <v>66</v>
      </c>
      <c r="B25" s="39" t="s">
        <v>181</v>
      </c>
      <c r="C25" s="39" t="s">
        <v>182</v>
      </c>
      <c r="D25" s="39" t="s">
        <v>183</v>
      </c>
      <c r="E25" s="39" t="s">
        <v>184</v>
      </c>
      <c r="F25" s="39" t="s">
        <v>649</v>
      </c>
      <c r="G25" s="39" t="s">
        <v>25</v>
      </c>
      <c r="H25" s="39" t="s">
        <v>46</v>
      </c>
      <c r="I25" s="39">
        <v>14</v>
      </c>
      <c r="J25" s="39">
        <v>18</v>
      </c>
      <c r="K25" s="39">
        <v>1520</v>
      </c>
      <c r="L25" s="41">
        <v>1250</v>
      </c>
      <c r="M25" s="234">
        <f t="shared" si="0"/>
        <v>1025</v>
      </c>
      <c r="N25" s="38"/>
      <c r="O25" s="38"/>
    </row>
    <row r="26" spans="1:15" ht="12.75">
      <c r="A26" s="38" t="s">
        <v>66</v>
      </c>
      <c r="B26" s="39" t="s">
        <v>181</v>
      </c>
      <c r="C26" s="39" t="s">
        <v>182</v>
      </c>
      <c r="D26" s="39" t="s">
        <v>183</v>
      </c>
      <c r="E26" s="39" t="s">
        <v>186</v>
      </c>
      <c r="F26" s="39" t="s">
        <v>650</v>
      </c>
      <c r="G26" s="39" t="s">
        <v>25</v>
      </c>
      <c r="H26" s="39" t="s">
        <v>46</v>
      </c>
      <c r="I26" s="39">
        <v>14</v>
      </c>
      <c r="J26" s="39">
        <v>18</v>
      </c>
      <c r="K26" s="39">
        <v>1520</v>
      </c>
      <c r="L26" s="41">
        <v>1250</v>
      </c>
      <c r="M26" s="234">
        <f t="shared" si="0"/>
        <v>1025</v>
      </c>
      <c r="N26" s="38"/>
      <c r="O26" s="38"/>
    </row>
    <row r="27" spans="1:15" ht="12.75">
      <c r="A27" s="6" t="s">
        <v>66</v>
      </c>
      <c r="B27" s="7" t="s">
        <v>188</v>
      </c>
      <c r="C27" s="7" t="s">
        <v>206</v>
      </c>
      <c r="D27" s="7" t="s">
        <v>207</v>
      </c>
      <c r="E27" s="7" t="s">
        <v>208</v>
      </c>
      <c r="F27" s="7" t="s">
        <v>651</v>
      </c>
      <c r="G27" s="7" t="s">
        <v>25</v>
      </c>
      <c r="H27" s="7" t="s">
        <v>51</v>
      </c>
      <c r="I27" s="7">
        <v>18</v>
      </c>
      <c r="J27" s="7">
        <v>18</v>
      </c>
      <c r="K27" s="7">
        <v>1520</v>
      </c>
      <c r="L27" s="8">
        <v>1250</v>
      </c>
      <c r="M27" s="8">
        <f t="shared" si="0"/>
        <v>1025</v>
      </c>
      <c r="N27" s="6"/>
      <c r="O27" s="6"/>
    </row>
    <row r="28" spans="1:15" ht="12.75">
      <c r="A28" s="6" t="s">
        <v>66</v>
      </c>
      <c r="B28" s="7" t="s">
        <v>188</v>
      </c>
      <c r="C28" s="7" t="s">
        <v>211</v>
      </c>
      <c r="D28" s="7" t="s">
        <v>212</v>
      </c>
      <c r="E28" s="7" t="s">
        <v>213</v>
      </c>
      <c r="F28" s="7" t="s">
        <v>652</v>
      </c>
      <c r="G28" s="7" t="s">
        <v>25</v>
      </c>
      <c r="H28" s="7" t="s">
        <v>622</v>
      </c>
      <c r="I28" s="7">
        <v>14</v>
      </c>
      <c r="J28" s="7">
        <v>18</v>
      </c>
      <c r="K28" s="7">
        <v>1520</v>
      </c>
      <c r="L28" s="8">
        <v>1250</v>
      </c>
      <c r="M28" s="8">
        <f t="shared" si="0"/>
        <v>1025</v>
      </c>
      <c r="N28" s="6"/>
      <c r="O28" s="6"/>
    </row>
    <row r="29" spans="1:15" ht="12.75">
      <c r="A29" s="6" t="s">
        <v>66</v>
      </c>
      <c r="B29" s="7" t="s">
        <v>188</v>
      </c>
      <c r="C29" s="27">
        <v>43534</v>
      </c>
      <c r="D29" s="7" t="s">
        <v>216</v>
      </c>
      <c r="E29" s="7" t="s">
        <v>217</v>
      </c>
      <c r="F29" s="7" t="s">
        <v>653</v>
      </c>
      <c r="G29" s="7" t="s">
        <v>25</v>
      </c>
      <c r="H29" s="7" t="s">
        <v>622</v>
      </c>
      <c r="I29" s="7">
        <v>16</v>
      </c>
      <c r="J29" s="7">
        <v>20</v>
      </c>
      <c r="K29" s="7">
        <v>1520</v>
      </c>
      <c r="L29" s="8">
        <v>1250</v>
      </c>
      <c r="M29" s="8">
        <f t="shared" si="0"/>
        <v>1025</v>
      </c>
      <c r="N29" s="6"/>
      <c r="O29" s="6"/>
    </row>
    <row r="30" spans="1:15" ht="12.75">
      <c r="A30" s="6" t="s">
        <v>66</v>
      </c>
      <c r="B30" s="15" t="s">
        <v>188</v>
      </c>
      <c r="C30" s="72">
        <v>43534</v>
      </c>
      <c r="D30" s="15" t="s">
        <v>216</v>
      </c>
      <c r="E30" s="13" t="s">
        <v>221</v>
      </c>
      <c r="F30" s="13" t="s">
        <v>654</v>
      </c>
      <c r="G30" s="13" t="s">
        <v>25</v>
      </c>
      <c r="H30" s="13" t="s">
        <v>622</v>
      </c>
      <c r="I30" s="13">
        <v>18</v>
      </c>
      <c r="J30" s="15">
        <v>20</v>
      </c>
      <c r="K30" s="7">
        <v>1520</v>
      </c>
      <c r="L30" s="8">
        <v>1250</v>
      </c>
      <c r="M30" s="8">
        <f t="shared" si="0"/>
        <v>1025</v>
      </c>
      <c r="N30" s="6"/>
      <c r="O30" s="6"/>
    </row>
    <row r="31" spans="1:15" ht="12.75">
      <c r="A31" s="6" t="s">
        <v>66</v>
      </c>
      <c r="B31" s="15" t="s">
        <v>246</v>
      </c>
      <c r="C31" s="13" t="s">
        <v>247</v>
      </c>
      <c r="D31" s="15" t="s">
        <v>106</v>
      </c>
      <c r="E31" s="13" t="s">
        <v>655</v>
      </c>
      <c r="F31" s="13" t="s">
        <v>656</v>
      </c>
      <c r="G31" s="13" t="s">
        <v>25</v>
      </c>
      <c r="H31" s="13" t="s">
        <v>622</v>
      </c>
      <c r="I31" s="13">
        <v>14</v>
      </c>
      <c r="J31" s="15">
        <v>18</v>
      </c>
      <c r="K31" s="7">
        <v>1520</v>
      </c>
      <c r="L31" s="8">
        <v>1250</v>
      </c>
      <c r="M31" s="8">
        <f t="shared" si="0"/>
        <v>1025</v>
      </c>
      <c r="N31" s="6"/>
      <c r="O31" s="6"/>
    </row>
    <row r="32" spans="1:15" ht="12.75">
      <c r="A32" s="6" t="s">
        <v>66</v>
      </c>
      <c r="B32" s="15" t="s">
        <v>246</v>
      </c>
      <c r="C32" s="13" t="s">
        <v>247</v>
      </c>
      <c r="D32" s="15" t="s">
        <v>106</v>
      </c>
      <c r="E32" s="13" t="s">
        <v>629</v>
      </c>
      <c r="F32" s="13" t="s">
        <v>657</v>
      </c>
      <c r="G32" s="13" t="s">
        <v>25</v>
      </c>
      <c r="H32" s="13" t="s">
        <v>622</v>
      </c>
      <c r="I32" s="13">
        <v>16</v>
      </c>
      <c r="J32" s="13">
        <v>16</v>
      </c>
      <c r="K32" s="7">
        <v>1520</v>
      </c>
      <c r="L32" s="8">
        <v>1250</v>
      </c>
      <c r="M32" s="8">
        <f t="shared" si="0"/>
        <v>1025</v>
      </c>
      <c r="N32" s="6"/>
      <c r="O32" s="6"/>
    </row>
    <row r="33" spans="1:15" ht="12.75">
      <c r="A33" s="6" t="s">
        <v>66</v>
      </c>
      <c r="B33" s="15" t="s">
        <v>246</v>
      </c>
      <c r="C33" s="15" t="s">
        <v>252</v>
      </c>
      <c r="D33" s="15" t="s">
        <v>125</v>
      </c>
      <c r="E33" s="13" t="s">
        <v>126</v>
      </c>
      <c r="F33" s="15" t="s">
        <v>658</v>
      </c>
      <c r="G33" s="15" t="s">
        <v>25</v>
      </c>
      <c r="H33" s="15" t="s">
        <v>622</v>
      </c>
      <c r="I33" s="13">
        <v>16</v>
      </c>
      <c r="J33" s="13">
        <v>18</v>
      </c>
      <c r="K33" s="7">
        <v>1520</v>
      </c>
      <c r="L33" s="8">
        <v>1250</v>
      </c>
      <c r="M33" s="8">
        <f t="shared" si="0"/>
        <v>1025</v>
      </c>
      <c r="N33" s="6"/>
      <c r="O33" s="6"/>
    </row>
    <row r="34" spans="1:15" ht="12.75">
      <c r="A34" s="6" t="s">
        <v>66</v>
      </c>
      <c r="B34" s="25" t="s">
        <v>246</v>
      </c>
      <c r="C34" s="25" t="s">
        <v>252</v>
      </c>
      <c r="D34" s="25" t="s">
        <v>125</v>
      </c>
      <c r="E34" s="7" t="s">
        <v>659</v>
      </c>
      <c r="F34" s="25" t="s">
        <v>660</v>
      </c>
      <c r="G34" s="25" t="s">
        <v>25</v>
      </c>
      <c r="H34" s="25" t="s">
        <v>622</v>
      </c>
      <c r="I34" s="7">
        <v>16</v>
      </c>
      <c r="J34" s="7">
        <v>18</v>
      </c>
      <c r="K34" s="7">
        <v>1520</v>
      </c>
      <c r="L34" s="8">
        <v>1250</v>
      </c>
      <c r="M34" s="8">
        <f t="shared" si="0"/>
        <v>1025</v>
      </c>
      <c r="N34" s="6"/>
      <c r="O34" s="6"/>
    </row>
    <row r="35" spans="1:15" ht="12.75">
      <c r="A35" s="6" t="s">
        <v>66</v>
      </c>
      <c r="B35" s="25" t="s">
        <v>246</v>
      </c>
      <c r="C35" s="25" t="s">
        <v>252</v>
      </c>
      <c r="D35" s="25" t="s">
        <v>125</v>
      </c>
      <c r="E35" s="7" t="s">
        <v>128</v>
      </c>
      <c r="F35" s="25" t="s">
        <v>661</v>
      </c>
      <c r="G35" s="25" t="s">
        <v>25</v>
      </c>
      <c r="H35" s="25" t="s">
        <v>622</v>
      </c>
      <c r="I35" s="7">
        <v>16</v>
      </c>
      <c r="J35" s="7">
        <v>12</v>
      </c>
      <c r="K35" s="7">
        <v>1520</v>
      </c>
      <c r="L35" s="8">
        <v>1250</v>
      </c>
      <c r="M35" s="8">
        <f t="shared" si="0"/>
        <v>1025</v>
      </c>
      <c r="N35" s="6"/>
      <c r="O35" s="6"/>
    </row>
    <row r="36" spans="1:15" ht="12.75">
      <c r="A36" s="6" t="s">
        <v>66</v>
      </c>
      <c r="B36" s="25" t="s">
        <v>246</v>
      </c>
      <c r="C36" s="25" t="s">
        <v>252</v>
      </c>
      <c r="D36" s="25" t="s">
        <v>125</v>
      </c>
      <c r="E36" s="7" t="s">
        <v>662</v>
      </c>
      <c r="F36" s="25" t="s">
        <v>663</v>
      </c>
      <c r="G36" s="25" t="s">
        <v>25</v>
      </c>
      <c r="H36" s="25" t="s">
        <v>622</v>
      </c>
      <c r="I36" s="7">
        <v>16</v>
      </c>
      <c r="J36" s="7">
        <v>12</v>
      </c>
      <c r="K36" s="7">
        <v>1520</v>
      </c>
      <c r="L36" s="8">
        <v>1250</v>
      </c>
      <c r="M36" s="8">
        <f t="shared" si="0"/>
        <v>1025</v>
      </c>
      <c r="N36" s="6"/>
      <c r="O36" s="6"/>
    </row>
    <row r="37" spans="1:15" ht="12.75">
      <c r="A37" s="6" t="s">
        <v>66</v>
      </c>
      <c r="B37" s="25" t="s">
        <v>246</v>
      </c>
      <c r="C37" s="50">
        <v>43471</v>
      </c>
      <c r="D37" s="25" t="s">
        <v>134</v>
      </c>
      <c r="E37" s="7" t="s">
        <v>126</v>
      </c>
      <c r="F37" s="25" t="s">
        <v>664</v>
      </c>
      <c r="G37" s="25" t="s">
        <v>25</v>
      </c>
      <c r="H37" s="25" t="s">
        <v>622</v>
      </c>
      <c r="I37" s="7">
        <v>16</v>
      </c>
      <c r="J37" s="7">
        <v>18</v>
      </c>
      <c r="K37" s="7">
        <v>1520</v>
      </c>
      <c r="L37" s="8">
        <v>1250</v>
      </c>
      <c r="M37" s="8">
        <f t="shared" si="0"/>
        <v>1025</v>
      </c>
      <c r="N37" s="6"/>
      <c r="O37" s="6"/>
    </row>
    <row r="38" spans="1:15" ht="12.75">
      <c r="A38" s="6" t="s">
        <v>66</v>
      </c>
      <c r="B38" s="25" t="s">
        <v>246</v>
      </c>
      <c r="C38" s="50">
        <v>43471</v>
      </c>
      <c r="D38" s="25" t="s">
        <v>134</v>
      </c>
      <c r="E38" s="7" t="s">
        <v>659</v>
      </c>
      <c r="F38" s="25" t="s">
        <v>665</v>
      </c>
      <c r="G38" s="25" t="s">
        <v>25</v>
      </c>
      <c r="H38" s="25" t="s">
        <v>622</v>
      </c>
      <c r="I38" s="7">
        <v>16</v>
      </c>
      <c r="J38" s="7">
        <v>18</v>
      </c>
      <c r="K38" s="7">
        <v>1520</v>
      </c>
      <c r="L38" s="8">
        <v>1250</v>
      </c>
      <c r="M38" s="8">
        <f t="shared" si="0"/>
        <v>1025</v>
      </c>
      <c r="N38" s="6"/>
      <c r="O38" s="6"/>
    </row>
    <row r="39" spans="1:15" ht="12.75">
      <c r="A39" s="6" t="s">
        <v>66</v>
      </c>
      <c r="B39" s="25" t="s">
        <v>246</v>
      </c>
      <c r="C39" s="50">
        <v>43471</v>
      </c>
      <c r="D39" s="25" t="s">
        <v>134</v>
      </c>
      <c r="E39" s="7" t="s">
        <v>262</v>
      </c>
      <c r="F39" s="25" t="s">
        <v>666</v>
      </c>
      <c r="G39" s="25" t="s">
        <v>25</v>
      </c>
      <c r="H39" s="25" t="s">
        <v>622</v>
      </c>
      <c r="I39" s="7">
        <v>16</v>
      </c>
      <c r="J39" s="7">
        <v>12</v>
      </c>
      <c r="K39" s="7">
        <v>1520</v>
      </c>
      <c r="L39" s="8">
        <v>1250</v>
      </c>
      <c r="M39" s="8">
        <f t="shared" si="0"/>
        <v>1025</v>
      </c>
      <c r="N39" s="6"/>
      <c r="O39" s="6"/>
    </row>
    <row r="40" spans="1:15" ht="12.75">
      <c r="A40" s="6" t="s">
        <v>66</v>
      </c>
      <c r="B40" s="25" t="s">
        <v>246</v>
      </c>
      <c r="C40" s="50">
        <v>43471</v>
      </c>
      <c r="D40" s="25" t="s">
        <v>134</v>
      </c>
      <c r="E40" s="7" t="s">
        <v>667</v>
      </c>
      <c r="F40" s="25" t="s">
        <v>668</v>
      </c>
      <c r="G40" s="25" t="s">
        <v>25</v>
      </c>
      <c r="H40" s="25" t="s">
        <v>622</v>
      </c>
      <c r="I40" s="7">
        <v>16</v>
      </c>
      <c r="J40" s="7">
        <v>12</v>
      </c>
      <c r="K40" s="7">
        <v>1520</v>
      </c>
      <c r="L40" s="8">
        <v>1250</v>
      </c>
      <c r="M40" s="8">
        <f t="shared" si="0"/>
        <v>1025</v>
      </c>
      <c r="N40" s="6"/>
      <c r="O40" s="6"/>
    </row>
    <row r="41" spans="1:15" ht="12.75">
      <c r="A41" s="6" t="s">
        <v>66</v>
      </c>
      <c r="B41" s="25" t="s">
        <v>246</v>
      </c>
      <c r="C41" s="50">
        <v>44055</v>
      </c>
      <c r="D41" s="25" t="s">
        <v>144</v>
      </c>
      <c r="E41" s="60" t="s">
        <v>669</v>
      </c>
      <c r="F41" s="25" t="s">
        <v>670</v>
      </c>
      <c r="G41" s="25" t="s">
        <v>25</v>
      </c>
      <c r="H41" s="25" t="s">
        <v>26</v>
      </c>
      <c r="I41" s="7">
        <v>16</v>
      </c>
      <c r="J41" s="7">
        <v>20</v>
      </c>
      <c r="K41" s="7">
        <v>1520</v>
      </c>
      <c r="L41" s="8">
        <v>1250</v>
      </c>
      <c r="M41" s="8">
        <f t="shared" si="0"/>
        <v>1025</v>
      </c>
      <c r="N41" s="6"/>
      <c r="O41" s="6"/>
    </row>
    <row r="42" spans="1:15" ht="12.75">
      <c r="A42" s="6" t="s">
        <v>66</v>
      </c>
      <c r="B42" s="7" t="s">
        <v>246</v>
      </c>
      <c r="C42" s="27">
        <v>44055</v>
      </c>
      <c r="D42" s="7" t="s">
        <v>144</v>
      </c>
      <c r="E42" s="60" t="s">
        <v>671</v>
      </c>
      <c r="F42" s="7" t="s">
        <v>672</v>
      </c>
      <c r="G42" s="7" t="s">
        <v>35</v>
      </c>
      <c r="H42" s="7" t="s">
        <v>26</v>
      </c>
      <c r="I42" s="25">
        <v>16</v>
      </c>
      <c r="J42" s="25">
        <v>12</v>
      </c>
      <c r="K42" s="7">
        <v>1520</v>
      </c>
      <c r="L42" s="8">
        <v>1250</v>
      </c>
      <c r="M42" s="8">
        <f t="shared" si="0"/>
        <v>1025</v>
      </c>
      <c r="N42" s="6"/>
      <c r="O42" s="6"/>
    </row>
    <row r="43" spans="1:15" ht="12.75">
      <c r="A43" s="6" t="s">
        <v>66</v>
      </c>
      <c r="B43" s="7" t="s">
        <v>246</v>
      </c>
      <c r="C43" s="27">
        <v>44056</v>
      </c>
      <c r="D43" s="7" t="s">
        <v>154</v>
      </c>
      <c r="E43" s="60" t="s">
        <v>669</v>
      </c>
      <c r="F43" s="7" t="s">
        <v>673</v>
      </c>
      <c r="G43" s="7" t="s">
        <v>25</v>
      </c>
      <c r="H43" s="7" t="s">
        <v>26</v>
      </c>
      <c r="I43" s="7">
        <v>16</v>
      </c>
      <c r="J43" s="7">
        <v>20</v>
      </c>
      <c r="K43" s="7">
        <v>1520</v>
      </c>
      <c r="L43" s="8">
        <v>1250</v>
      </c>
      <c r="M43" s="8">
        <f t="shared" si="0"/>
        <v>1025</v>
      </c>
      <c r="N43" s="6"/>
      <c r="O43" s="6"/>
    </row>
    <row r="44" spans="1:15" ht="12.75">
      <c r="A44" s="6" t="s">
        <v>66</v>
      </c>
      <c r="B44" s="7" t="s">
        <v>246</v>
      </c>
      <c r="C44" s="27">
        <v>44056</v>
      </c>
      <c r="D44" s="7" t="s">
        <v>154</v>
      </c>
      <c r="E44" s="60" t="s">
        <v>671</v>
      </c>
      <c r="F44" s="7" t="s">
        <v>674</v>
      </c>
      <c r="G44" s="7" t="s">
        <v>35</v>
      </c>
      <c r="H44" s="7" t="s">
        <v>26</v>
      </c>
      <c r="I44" s="25">
        <v>16</v>
      </c>
      <c r="J44" s="25">
        <v>12</v>
      </c>
      <c r="K44" s="7">
        <v>1520</v>
      </c>
      <c r="L44" s="8">
        <v>1250</v>
      </c>
      <c r="M44" s="8">
        <f t="shared" si="0"/>
        <v>1025</v>
      </c>
      <c r="N44" s="6"/>
      <c r="O44" s="6"/>
    </row>
    <row r="45" spans="1:15" ht="12.75">
      <c r="A45" s="6" t="s">
        <v>66</v>
      </c>
      <c r="B45" s="7" t="s">
        <v>246</v>
      </c>
      <c r="C45" s="27">
        <v>44056</v>
      </c>
      <c r="D45" s="7" t="s">
        <v>159</v>
      </c>
      <c r="E45" s="60" t="s">
        <v>669</v>
      </c>
      <c r="F45" s="7" t="s">
        <v>675</v>
      </c>
      <c r="G45" s="7" t="s">
        <v>25</v>
      </c>
      <c r="H45" s="7" t="s">
        <v>26</v>
      </c>
      <c r="I45" s="7">
        <v>16</v>
      </c>
      <c r="J45" s="7">
        <v>20</v>
      </c>
      <c r="K45" s="7">
        <v>1520</v>
      </c>
      <c r="L45" s="8">
        <v>1250</v>
      </c>
      <c r="M45" s="8">
        <f t="shared" si="0"/>
        <v>1025</v>
      </c>
      <c r="N45" s="6"/>
      <c r="O45" s="6"/>
    </row>
    <row r="46" spans="1:15" ht="12.75">
      <c r="A46" s="6" t="s">
        <v>66</v>
      </c>
      <c r="B46" s="7" t="s">
        <v>246</v>
      </c>
      <c r="C46" s="27">
        <v>44056</v>
      </c>
      <c r="D46" s="7" t="s">
        <v>159</v>
      </c>
      <c r="E46" s="60" t="s">
        <v>671</v>
      </c>
      <c r="F46" s="7" t="s">
        <v>676</v>
      </c>
      <c r="G46" s="7" t="s">
        <v>35</v>
      </c>
      <c r="H46" s="7" t="s">
        <v>26</v>
      </c>
      <c r="I46" s="25">
        <v>16</v>
      </c>
      <c r="J46" s="25">
        <v>12</v>
      </c>
      <c r="K46" s="7">
        <v>1520</v>
      </c>
      <c r="L46" s="8">
        <v>1250</v>
      </c>
      <c r="M46" s="8">
        <f t="shared" si="0"/>
        <v>1025</v>
      </c>
      <c r="N46" s="6"/>
      <c r="O46" s="6"/>
    </row>
    <row r="47" spans="1:15" ht="12.75">
      <c r="A47" s="6" t="s">
        <v>66</v>
      </c>
      <c r="B47" s="7" t="s">
        <v>677</v>
      </c>
      <c r="C47" s="7" t="s">
        <v>44</v>
      </c>
      <c r="D47" s="7" t="s">
        <v>678</v>
      </c>
      <c r="E47" s="7" t="s">
        <v>679</v>
      </c>
      <c r="F47" s="17" t="s">
        <v>680</v>
      </c>
      <c r="G47" s="17" t="s">
        <v>35</v>
      </c>
      <c r="H47" s="57" t="s">
        <v>325</v>
      </c>
      <c r="I47" s="17">
        <v>12</v>
      </c>
      <c r="J47" s="17">
        <v>12</v>
      </c>
      <c r="K47" s="25">
        <v>1680</v>
      </c>
      <c r="L47" s="8">
        <v>1300</v>
      </c>
      <c r="M47" s="8">
        <f t="shared" si="0"/>
        <v>1066</v>
      </c>
      <c r="N47" s="6"/>
      <c r="O47" s="6"/>
    </row>
    <row r="48" spans="1:15" ht="12.75">
      <c r="A48" s="6" t="s">
        <v>66</v>
      </c>
      <c r="B48" s="7" t="s">
        <v>677</v>
      </c>
      <c r="C48" s="7" t="s">
        <v>44</v>
      </c>
      <c r="D48" s="7" t="s">
        <v>678</v>
      </c>
      <c r="E48" s="31" t="s">
        <v>681</v>
      </c>
      <c r="F48" s="32" t="s">
        <v>682</v>
      </c>
      <c r="G48" s="32" t="s">
        <v>35</v>
      </c>
      <c r="H48" s="57" t="s">
        <v>325</v>
      </c>
      <c r="I48" s="32">
        <v>12</v>
      </c>
      <c r="J48" s="32">
        <v>12</v>
      </c>
      <c r="K48" s="25">
        <v>1680</v>
      </c>
      <c r="L48" s="8">
        <v>1300</v>
      </c>
      <c r="M48" s="8">
        <f t="shared" si="0"/>
        <v>1066</v>
      </c>
      <c r="N48" s="6"/>
      <c r="O48" s="6"/>
    </row>
    <row r="49" spans="1:25" ht="12.75">
      <c r="A49" s="6" t="s">
        <v>66</v>
      </c>
      <c r="B49" s="7" t="s">
        <v>280</v>
      </c>
      <c r="C49" s="7" t="s">
        <v>283</v>
      </c>
      <c r="D49" s="7" t="s">
        <v>212</v>
      </c>
      <c r="E49" s="7" t="s">
        <v>683</v>
      </c>
      <c r="F49" s="7" t="s">
        <v>684</v>
      </c>
      <c r="G49" s="7" t="s">
        <v>25</v>
      </c>
      <c r="H49" s="7" t="s">
        <v>622</v>
      </c>
      <c r="I49" s="7">
        <v>16</v>
      </c>
      <c r="J49" s="7">
        <v>18</v>
      </c>
      <c r="K49" s="7">
        <v>1520</v>
      </c>
      <c r="L49" s="8">
        <v>1250</v>
      </c>
      <c r="M49" s="8">
        <f t="shared" si="0"/>
        <v>1025</v>
      </c>
      <c r="N49" s="6"/>
      <c r="O49" s="6"/>
    </row>
    <row r="50" spans="1:25" ht="12.75">
      <c r="A50" s="6" t="s">
        <v>66</v>
      </c>
      <c r="B50" s="7" t="s">
        <v>280</v>
      </c>
      <c r="C50" s="27">
        <v>43595</v>
      </c>
      <c r="D50" s="7" t="s">
        <v>216</v>
      </c>
      <c r="E50" s="7" t="s">
        <v>285</v>
      </c>
      <c r="F50" s="7" t="s">
        <v>685</v>
      </c>
      <c r="G50" s="7" t="s">
        <v>25</v>
      </c>
      <c r="H50" s="7" t="s">
        <v>622</v>
      </c>
      <c r="I50" s="7">
        <v>18</v>
      </c>
      <c r="J50" s="7">
        <v>20</v>
      </c>
      <c r="K50" s="7">
        <v>1520</v>
      </c>
      <c r="L50" s="8">
        <v>1250</v>
      </c>
      <c r="M50" s="8">
        <f t="shared" si="0"/>
        <v>1025</v>
      </c>
      <c r="N50" s="6"/>
      <c r="O50" s="6"/>
    </row>
    <row r="51" spans="1:25" ht="12.75">
      <c r="A51" s="112" t="s">
        <v>66</v>
      </c>
      <c r="B51" s="115" t="s">
        <v>291</v>
      </c>
      <c r="C51" s="115" t="s">
        <v>292</v>
      </c>
      <c r="D51" s="139" t="s">
        <v>686</v>
      </c>
      <c r="E51" s="140" t="s">
        <v>687</v>
      </c>
      <c r="F51" s="115" t="s">
        <v>688</v>
      </c>
      <c r="G51" s="115" t="s">
        <v>25</v>
      </c>
      <c r="H51" s="115" t="s">
        <v>622</v>
      </c>
      <c r="I51" s="113">
        <v>16</v>
      </c>
      <c r="J51" s="113">
        <v>12</v>
      </c>
      <c r="K51" s="115">
        <v>1520</v>
      </c>
      <c r="L51" s="114">
        <v>1250</v>
      </c>
      <c r="M51" s="8">
        <f t="shared" si="0"/>
        <v>1025</v>
      </c>
      <c r="N51" s="112"/>
      <c r="O51" s="112"/>
      <c r="P51" s="116"/>
      <c r="Q51" s="116"/>
      <c r="R51" s="116"/>
      <c r="S51" s="116"/>
      <c r="T51" s="116"/>
      <c r="U51" s="116"/>
      <c r="V51" s="116"/>
      <c r="W51" s="116"/>
      <c r="X51" s="116"/>
      <c r="Y51" s="116"/>
    </row>
    <row r="52" spans="1:25" ht="12.75">
      <c r="A52" s="112" t="s">
        <v>66</v>
      </c>
      <c r="B52" s="115" t="s">
        <v>296</v>
      </c>
      <c r="C52" s="115" t="s">
        <v>211</v>
      </c>
      <c r="D52" s="115" t="s">
        <v>125</v>
      </c>
      <c r="E52" s="140" t="s">
        <v>689</v>
      </c>
      <c r="F52" s="115" t="s">
        <v>690</v>
      </c>
      <c r="G52" s="115" t="s">
        <v>25</v>
      </c>
      <c r="H52" s="115" t="s">
        <v>622</v>
      </c>
      <c r="I52" s="113">
        <v>16</v>
      </c>
      <c r="J52" s="113">
        <v>12</v>
      </c>
      <c r="K52" s="115">
        <v>1520</v>
      </c>
      <c r="L52" s="114">
        <v>1250</v>
      </c>
      <c r="M52" s="8">
        <f t="shared" si="0"/>
        <v>1025</v>
      </c>
      <c r="N52" s="112"/>
      <c r="O52" s="112"/>
      <c r="P52" s="116"/>
      <c r="Q52" s="116"/>
      <c r="R52" s="116"/>
      <c r="S52" s="116"/>
      <c r="T52" s="116"/>
      <c r="U52" s="116"/>
      <c r="V52" s="116"/>
      <c r="W52" s="116"/>
      <c r="X52" s="116"/>
      <c r="Y52" s="116"/>
    </row>
    <row r="53" spans="1:25" ht="12.75">
      <c r="A53" s="6" t="s">
        <v>66</v>
      </c>
      <c r="B53" s="7" t="s">
        <v>299</v>
      </c>
      <c r="C53" s="72">
        <v>43532</v>
      </c>
      <c r="D53" s="7" t="s">
        <v>300</v>
      </c>
      <c r="E53" s="7" t="s">
        <v>691</v>
      </c>
      <c r="F53" s="7" t="s">
        <v>692</v>
      </c>
      <c r="G53" s="7" t="s">
        <v>25</v>
      </c>
      <c r="H53" s="7" t="s">
        <v>622</v>
      </c>
      <c r="I53" s="13">
        <v>16</v>
      </c>
      <c r="J53" s="13">
        <v>18</v>
      </c>
      <c r="K53" s="7">
        <v>1520</v>
      </c>
      <c r="L53" s="8">
        <v>1250</v>
      </c>
      <c r="M53" s="8">
        <f t="shared" si="0"/>
        <v>1025</v>
      </c>
      <c r="N53" s="6"/>
      <c r="O53" s="6"/>
    </row>
    <row r="54" spans="1:25" ht="12.75">
      <c r="A54" s="6" t="s">
        <v>66</v>
      </c>
      <c r="B54" s="7" t="s">
        <v>306</v>
      </c>
      <c r="C54" s="72">
        <v>43624</v>
      </c>
      <c r="D54" s="7" t="s">
        <v>300</v>
      </c>
      <c r="E54" s="13" t="s">
        <v>693</v>
      </c>
      <c r="F54" s="7" t="s">
        <v>694</v>
      </c>
      <c r="G54" s="7" t="s">
        <v>25</v>
      </c>
      <c r="H54" s="7" t="s">
        <v>622</v>
      </c>
      <c r="I54" s="13">
        <v>16</v>
      </c>
      <c r="J54" s="13">
        <v>18</v>
      </c>
      <c r="K54" s="7">
        <v>1520</v>
      </c>
      <c r="L54" s="8">
        <v>1250</v>
      </c>
      <c r="M54" s="8">
        <f t="shared" si="0"/>
        <v>1025</v>
      </c>
      <c r="N54" s="6"/>
      <c r="O54" s="6"/>
    </row>
    <row r="55" spans="1:25" ht="12.75">
      <c r="A55" s="208" t="s">
        <v>2</v>
      </c>
      <c r="B55" s="222" t="s">
        <v>3</v>
      </c>
      <c r="C55" s="224" t="s">
        <v>4</v>
      </c>
      <c r="D55" s="222" t="s">
        <v>5</v>
      </c>
      <c r="E55" s="222" t="s">
        <v>6</v>
      </c>
      <c r="F55" s="222" t="s">
        <v>7</v>
      </c>
      <c r="G55" s="221" t="s">
        <v>8</v>
      </c>
      <c r="H55" s="207"/>
      <c r="I55" s="221" t="s">
        <v>9</v>
      </c>
      <c r="J55" s="207"/>
      <c r="K55" s="93" t="s">
        <v>10</v>
      </c>
      <c r="L55" s="94" t="s">
        <v>11</v>
      </c>
      <c r="M55" s="94" t="s">
        <v>12</v>
      </c>
      <c r="N55" s="206" t="s">
        <v>14</v>
      </c>
      <c r="O55" s="207"/>
    </row>
    <row r="56" spans="1:25" ht="12.75">
      <c r="A56" s="209"/>
      <c r="B56" s="223"/>
      <c r="C56" s="223"/>
      <c r="D56" s="223"/>
      <c r="E56" s="223"/>
      <c r="F56" s="223"/>
      <c r="G56" s="95" t="s">
        <v>17</v>
      </c>
      <c r="H56" s="95" t="s">
        <v>18</v>
      </c>
      <c r="I56" s="95" t="s">
        <v>19</v>
      </c>
      <c r="J56" s="95" t="s">
        <v>20</v>
      </c>
      <c r="K56" s="95" t="s">
        <v>21</v>
      </c>
      <c r="L56" s="96" t="s">
        <v>21</v>
      </c>
      <c r="M56" s="96" t="s">
        <v>21</v>
      </c>
      <c r="N56" s="5" t="s">
        <v>17</v>
      </c>
      <c r="O56" s="5" t="s">
        <v>18</v>
      </c>
    </row>
    <row r="57" spans="1:25" ht="12.75">
      <c r="A57" s="141" t="s">
        <v>311</v>
      </c>
      <c r="B57" s="46" t="s">
        <v>317</v>
      </c>
      <c r="C57" s="46" t="s">
        <v>318</v>
      </c>
      <c r="D57" s="46" t="s">
        <v>319</v>
      </c>
      <c r="E57" s="46" t="s">
        <v>695</v>
      </c>
      <c r="F57" s="46" t="s">
        <v>696</v>
      </c>
      <c r="G57" s="46" t="s">
        <v>26</v>
      </c>
      <c r="H57" s="46" t="s">
        <v>51</v>
      </c>
      <c r="I57" s="46">
        <v>10</v>
      </c>
      <c r="J57" s="46">
        <v>14</v>
      </c>
      <c r="K57" s="46">
        <v>1520</v>
      </c>
      <c r="L57" s="142">
        <v>1250</v>
      </c>
      <c r="M57" s="142">
        <f>L57*$P$3</f>
        <v>1025</v>
      </c>
      <c r="N57" s="143"/>
      <c r="O57" s="143"/>
    </row>
    <row r="58" spans="1:25" ht="12.75">
      <c r="A58" s="141" t="s">
        <v>311</v>
      </c>
      <c r="B58" s="46" t="s">
        <v>317</v>
      </c>
      <c r="C58" s="46" t="s">
        <v>318</v>
      </c>
      <c r="D58" s="46" t="s">
        <v>319</v>
      </c>
      <c r="E58" s="46" t="s">
        <v>697</v>
      </c>
      <c r="F58" s="46" t="s">
        <v>698</v>
      </c>
      <c r="G58" s="46" t="s">
        <v>699</v>
      </c>
      <c r="H58" s="46" t="s">
        <v>51</v>
      </c>
      <c r="I58" s="46">
        <v>10</v>
      </c>
      <c r="J58" s="46">
        <v>14</v>
      </c>
      <c r="K58" s="46">
        <v>1690</v>
      </c>
      <c r="L58" s="142">
        <v>1400</v>
      </c>
      <c r="M58" s="142">
        <f>L58*$P$3</f>
        <v>1148</v>
      </c>
      <c r="N58" s="143"/>
      <c r="O58" s="143"/>
    </row>
    <row r="59" spans="1:25" ht="12.75">
      <c r="A59" s="208" t="s">
        <v>2</v>
      </c>
      <c r="B59" s="208" t="s">
        <v>3</v>
      </c>
      <c r="C59" s="208" t="s">
        <v>4</v>
      </c>
      <c r="D59" s="208" t="s">
        <v>5</v>
      </c>
      <c r="E59" s="208" t="s">
        <v>6</v>
      </c>
      <c r="F59" s="208" t="s">
        <v>7</v>
      </c>
      <c r="G59" s="206" t="s">
        <v>8</v>
      </c>
      <c r="H59" s="207"/>
      <c r="I59" s="206" t="s">
        <v>9</v>
      </c>
      <c r="J59" s="207"/>
      <c r="K59" s="5" t="s">
        <v>10</v>
      </c>
      <c r="L59" s="5" t="s">
        <v>11</v>
      </c>
      <c r="M59" s="5" t="s">
        <v>12</v>
      </c>
      <c r="N59" s="206" t="s">
        <v>14</v>
      </c>
      <c r="O59" s="207"/>
    </row>
    <row r="60" spans="1:25" ht="12.75">
      <c r="A60" s="209"/>
      <c r="B60" s="209"/>
      <c r="C60" s="209"/>
      <c r="D60" s="209"/>
      <c r="E60" s="209"/>
      <c r="F60" s="209"/>
      <c r="G60" s="5" t="s">
        <v>17</v>
      </c>
      <c r="H60" s="5" t="s">
        <v>18</v>
      </c>
      <c r="I60" s="5" t="s">
        <v>19</v>
      </c>
      <c r="J60" s="5" t="s">
        <v>20</v>
      </c>
      <c r="K60" s="5" t="s">
        <v>21</v>
      </c>
      <c r="L60" s="5" t="s">
        <v>21</v>
      </c>
      <c r="M60" s="5" t="s">
        <v>21</v>
      </c>
      <c r="N60" s="5" t="s">
        <v>17</v>
      </c>
      <c r="O60" s="5" t="s">
        <v>18</v>
      </c>
    </row>
    <row r="61" spans="1:25" ht="12.75">
      <c r="A61" s="6" t="s">
        <v>361</v>
      </c>
      <c r="B61" s="7" t="s">
        <v>701</v>
      </c>
      <c r="C61" s="27">
        <v>44059</v>
      </c>
      <c r="D61" s="7" t="s">
        <v>363</v>
      </c>
      <c r="E61" s="7" t="s">
        <v>364</v>
      </c>
      <c r="F61" s="7" t="s">
        <v>702</v>
      </c>
      <c r="G61" s="7" t="s">
        <v>25</v>
      </c>
      <c r="H61" s="7" t="s">
        <v>46</v>
      </c>
      <c r="I61" s="13">
        <v>14</v>
      </c>
      <c r="J61" s="13">
        <v>16</v>
      </c>
      <c r="K61" s="7">
        <v>1520</v>
      </c>
      <c r="L61" s="8">
        <v>1250</v>
      </c>
      <c r="M61" s="8">
        <f>L61*$P$3</f>
        <v>1025</v>
      </c>
      <c r="N61" s="6"/>
      <c r="O61" s="6"/>
    </row>
    <row r="62" spans="1:25" ht="12.75">
      <c r="A62" s="6" t="s">
        <v>361</v>
      </c>
      <c r="B62" s="7" t="s">
        <v>701</v>
      </c>
      <c r="C62" s="27">
        <v>44059</v>
      </c>
      <c r="D62" s="7" t="s">
        <v>363</v>
      </c>
      <c r="E62" s="7" t="s">
        <v>366</v>
      </c>
      <c r="F62" s="7" t="s">
        <v>703</v>
      </c>
      <c r="G62" s="7" t="s">
        <v>25</v>
      </c>
      <c r="H62" s="7" t="s">
        <v>46</v>
      </c>
      <c r="I62" s="13">
        <v>14</v>
      </c>
      <c r="J62" s="13">
        <v>16</v>
      </c>
      <c r="K62" s="7">
        <v>1520</v>
      </c>
      <c r="L62" s="8">
        <v>1250</v>
      </c>
      <c r="M62" s="8">
        <f>L62*$P$3</f>
        <v>1025</v>
      </c>
      <c r="N62" s="6"/>
      <c r="O62" s="6"/>
    </row>
    <row r="63" spans="1:25" ht="12.75">
      <c r="A63" s="208" t="s">
        <v>2</v>
      </c>
      <c r="B63" s="208" t="s">
        <v>3</v>
      </c>
      <c r="C63" s="208" t="s">
        <v>4</v>
      </c>
      <c r="D63" s="208" t="s">
        <v>5</v>
      </c>
      <c r="E63" s="208" t="s">
        <v>6</v>
      </c>
      <c r="F63" s="208" t="s">
        <v>7</v>
      </c>
      <c r="G63" s="206" t="s">
        <v>8</v>
      </c>
      <c r="H63" s="207"/>
      <c r="I63" s="206" t="s">
        <v>9</v>
      </c>
      <c r="J63" s="207"/>
      <c r="K63" s="5" t="s">
        <v>10</v>
      </c>
      <c r="L63" s="5" t="s">
        <v>11</v>
      </c>
      <c r="M63" s="5" t="s">
        <v>12</v>
      </c>
      <c r="N63" s="206" t="s">
        <v>14</v>
      </c>
      <c r="O63" s="207"/>
    </row>
    <row r="64" spans="1:25" ht="12.75">
      <c r="A64" s="209"/>
      <c r="B64" s="209"/>
      <c r="C64" s="209"/>
      <c r="D64" s="209"/>
      <c r="E64" s="209"/>
      <c r="F64" s="209"/>
      <c r="G64" s="5" t="s">
        <v>17</v>
      </c>
      <c r="H64" s="5" t="s">
        <v>18</v>
      </c>
      <c r="I64" s="5" t="s">
        <v>19</v>
      </c>
      <c r="J64" s="5" t="s">
        <v>20</v>
      </c>
      <c r="K64" s="5" t="s">
        <v>21</v>
      </c>
      <c r="L64" s="5" t="s">
        <v>21</v>
      </c>
      <c r="M64" s="5" t="s">
        <v>21</v>
      </c>
      <c r="N64" s="5" t="s">
        <v>17</v>
      </c>
      <c r="O64" s="5" t="s">
        <v>18</v>
      </c>
    </row>
    <row r="65" spans="1:15" ht="12.75">
      <c r="A65" s="6" t="s">
        <v>368</v>
      </c>
      <c r="B65" s="13" t="s">
        <v>370</v>
      </c>
      <c r="C65" s="72">
        <v>43531</v>
      </c>
      <c r="D65" s="13" t="s">
        <v>371</v>
      </c>
      <c r="E65" s="13" t="s">
        <v>704</v>
      </c>
      <c r="F65" s="13" t="s">
        <v>705</v>
      </c>
      <c r="G65" s="7" t="s">
        <v>622</v>
      </c>
      <c r="H65" s="7" t="s">
        <v>622</v>
      </c>
      <c r="I65" s="13">
        <v>18</v>
      </c>
      <c r="J65" s="13">
        <v>16</v>
      </c>
      <c r="K65" s="7">
        <v>1520</v>
      </c>
      <c r="L65" s="8">
        <v>1250</v>
      </c>
      <c r="M65" s="8">
        <f>L65*$P$3</f>
        <v>1025</v>
      </c>
      <c r="N65" s="6"/>
      <c r="O65" s="6"/>
    </row>
    <row r="66" spans="1:15" ht="12.75">
      <c r="A66" s="6" t="s">
        <v>368</v>
      </c>
      <c r="B66" s="7" t="s">
        <v>376</v>
      </c>
      <c r="C66" s="27">
        <v>43530</v>
      </c>
      <c r="D66" s="7" t="s">
        <v>371</v>
      </c>
      <c r="E66" s="7" t="s">
        <v>706</v>
      </c>
      <c r="F66" s="7" t="s">
        <v>707</v>
      </c>
      <c r="G66" s="7" t="s">
        <v>622</v>
      </c>
      <c r="H66" s="7" t="s">
        <v>622</v>
      </c>
      <c r="I66" s="13">
        <v>18</v>
      </c>
      <c r="J66" s="13">
        <v>16</v>
      </c>
      <c r="K66" s="7">
        <v>1520</v>
      </c>
      <c r="L66" s="8">
        <v>1250</v>
      </c>
      <c r="M66" s="8">
        <f t="shared" ref="M66:M68" si="1">L66*$P$3</f>
        <v>1025</v>
      </c>
      <c r="N66" s="6"/>
      <c r="O66" s="6"/>
    </row>
    <row r="67" spans="1:15" ht="12.75">
      <c r="A67" s="6" t="s">
        <v>368</v>
      </c>
      <c r="B67" s="7" t="s">
        <v>376</v>
      </c>
      <c r="C67" s="27">
        <v>43654</v>
      </c>
      <c r="D67" s="7" t="s">
        <v>381</v>
      </c>
      <c r="E67" s="7" t="s">
        <v>706</v>
      </c>
      <c r="F67" s="7" t="s">
        <v>708</v>
      </c>
      <c r="G67" s="7" t="s">
        <v>622</v>
      </c>
      <c r="H67" s="7" t="s">
        <v>622</v>
      </c>
      <c r="I67" s="13">
        <v>18</v>
      </c>
      <c r="J67" s="13">
        <v>16</v>
      </c>
      <c r="K67" s="7">
        <v>1520</v>
      </c>
      <c r="L67" s="8">
        <v>1250</v>
      </c>
      <c r="M67" s="8">
        <f t="shared" si="1"/>
        <v>1025</v>
      </c>
      <c r="N67" s="6"/>
      <c r="O67" s="6"/>
    </row>
    <row r="68" spans="1:15" ht="12.75">
      <c r="A68" s="6" t="s">
        <v>368</v>
      </c>
      <c r="B68" s="7" t="s">
        <v>709</v>
      </c>
      <c r="C68" s="27">
        <v>43690</v>
      </c>
      <c r="D68" s="7" t="s">
        <v>381</v>
      </c>
      <c r="E68" s="7" t="s">
        <v>710</v>
      </c>
      <c r="F68" s="7" t="s">
        <v>711</v>
      </c>
      <c r="G68" s="7" t="s">
        <v>622</v>
      </c>
      <c r="H68" s="7" t="s">
        <v>622</v>
      </c>
      <c r="I68" s="13">
        <v>18</v>
      </c>
      <c r="J68" s="13">
        <v>16</v>
      </c>
      <c r="K68" s="7">
        <v>1520</v>
      </c>
      <c r="L68" s="8">
        <v>1250</v>
      </c>
      <c r="M68" s="8">
        <f t="shared" si="1"/>
        <v>1025</v>
      </c>
      <c r="N68" s="6"/>
      <c r="O68" s="6"/>
    </row>
    <row r="69" spans="1:15" ht="12.75">
      <c r="A69" s="208" t="s">
        <v>2</v>
      </c>
      <c r="B69" s="208" t="s">
        <v>3</v>
      </c>
      <c r="C69" s="208" t="s">
        <v>4</v>
      </c>
      <c r="D69" s="208" t="s">
        <v>5</v>
      </c>
      <c r="E69" s="208" t="s">
        <v>6</v>
      </c>
      <c r="F69" s="208" t="s">
        <v>7</v>
      </c>
      <c r="G69" s="206" t="s">
        <v>8</v>
      </c>
      <c r="H69" s="207"/>
      <c r="I69" s="206" t="s">
        <v>9</v>
      </c>
      <c r="J69" s="207"/>
      <c r="K69" s="5" t="s">
        <v>10</v>
      </c>
      <c r="L69" s="5" t="s">
        <v>11</v>
      </c>
      <c r="M69" s="5" t="s">
        <v>12</v>
      </c>
      <c r="N69" s="206" t="s">
        <v>14</v>
      </c>
      <c r="O69" s="207"/>
    </row>
    <row r="70" spans="1:15" ht="12.75">
      <c r="A70" s="209"/>
      <c r="B70" s="209"/>
      <c r="C70" s="209"/>
      <c r="D70" s="209"/>
      <c r="E70" s="209"/>
      <c r="F70" s="209"/>
      <c r="G70" s="5" t="s">
        <v>17</v>
      </c>
      <c r="H70" s="5" t="s">
        <v>18</v>
      </c>
      <c r="I70" s="5" t="s">
        <v>19</v>
      </c>
      <c r="J70" s="5" t="s">
        <v>20</v>
      </c>
      <c r="K70" s="5" t="s">
        <v>21</v>
      </c>
      <c r="L70" s="5" t="s">
        <v>21</v>
      </c>
      <c r="M70" s="5" t="s">
        <v>21</v>
      </c>
      <c r="N70" s="5" t="s">
        <v>17</v>
      </c>
      <c r="O70" s="5" t="s">
        <v>18</v>
      </c>
    </row>
    <row r="71" spans="1:15" ht="12.75">
      <c r="A71" s="6" t="s">
        <v>395</v>
      </c>
      <c r="B71" s="13" t="s">
        <v>407</v>
      </c>
      <c r="C71" s="13" t="s">
        <v>329</v>
      </c>
      <c r="D71" s="13" t="s">
        <v>408</v>
      </c>
      <c r="E71" s="7"/>
      <c r="F71" s="7" t="s">
        <v>712</v>
      </c>
      <c r="G71" s="7" t="s">
        <v>622</v>
      </c>
      <c r="H71" s="7" t="s">
        <v>622</v>
      </c>
      <c r="I71" s="13">
        <v>20</v>
      </c>
      <c r="J71" s="13">
        <v>16</v>
      </c>
      <c r="K71" s="7">
        <v>1520</v>
      </c>
      <c r="L71" s="8">
        <v>1250</v>
      </c>
      <c r="M71" s="8">
        <f>L71*$P$3</f>
        <v>1025</v>
      </c>
      <c r="N71" s="6"/>
      <c r="O71" s="6"/>
    </row>
    <row r="72" spans="1:15" ht="12.75">
      <c r="A72" s="208" t="s">
        <v>2</v>
      </c>
      <c r="B72" s="208" t="s">
        <v>3</v>
      </c>
      <c r="C72" s="208" t="s">
        <v>4</v>
      </c>
      <c r="D72" s="208" t="s">
        <v>5</v>
      </c>
      <c r="E72" s="208" t="s">
        <v>6</v>
      </c>
      <c r="F72" s="208" t="s">
        <v>7</v>
      </c>
      <c r="G72" s="206" t="s">
        <v>8</v>
      </c>
      <c r="H72" s="207"/>
      <c r="I72" s="206" t="s">
        <v>9</v>
      </c>
      <c r="J72" s="207"/>
      <c r="K72" s="5" t="s">
        <v>10</v>
      </c>
      <c r="L72" s="5" t="s">
        <v>11</v>
      </c>
      <c r="M72" s="5" t="s">
        <v>12</v>
      </c>
      <c r="N72" s="206" t="s">
        <v>14</v>
      </c>
      <c r="O72" s="207"/>
    </row>
    <row r="73" spans="1:15" ht="12.75">
      <c r="A73" s="209"/>
      <c r="B73" s="209"/>
      <c r="C73" s="209"/>
      <c r="D73" s="209"/>
      <c r="E73" s="209"/>
      <c r="F73" s="209"/>
      <c r="G73" s="5" t="s">
        <v>17</v>
      </c>
      <c r="H73" s="5" t="s">
        <v>18</v>
      </c>
      <c r="I73" s="5" t="s">
        <v>19</v>
      </c>
      <c r="J73" s="5" t="s">
        <v>20</v>
      </c>
      <c r="K73" s="5" t="s">
        <v>21</v>
      </c>
      <c r="L73" s="5" t="s">
        <v>21</v>
      </c>
      <c r="M73" s="5" t="s">
        <v>21</v>
      </c>
      <c r="N73" s="5" t="s">
        <v>17</v>
      </c>
      <c r="O73" s="5" t="s">
        <v>18</v>
      </c>
    </row>
    <row r="74" spans="1:15" ht="12.75">
      <c r="A74" s="6" t="s">
        <v>426</v>
      </c>
      <c r="B74" s="7" t="s">
        <v>427</v>
      </c>
      <c r="C74" s="7" t="s">
        <v>428</v>
      </c>
      <c r="D74" s="7" t="s">
        <v>429</v>
      </c>
      <c r="E74" s="7"/>
      <c r="F74" s="7" t="s">
        <v>713</v>
      </c>
      <c r="G74" s="7" t="s">
        <v>622</v>
      </c>
      <c r="H74" s="7" t="s">
        <v>622</v>
      </c>
      <c r="I74" s="13">
        <v>12</v>
      </c>
      <c r="J74" s="13">
        <v>12</v>
      </c>
      <c r="K74" s="7">
        <v>1520</v>
      </c>
      <c r="L74" s="8">
        <v>1250</v>
      </c>
      <c r="M74" s="8">
        <f>L74*$P$3</f>
        <v>1025</v>
      </c>
      <c r="N74" s="6"/>
      <c r="O74" s="6"/>
    </row>
    <row r="75" spans="1:15" ht="12.75">
      <c r="A75" s="6" t="s">
        <v>426</v>
      </c>
      <c r="B75" s="7" t="s">
        <v>427</v>
      </c>
      <c r="C75" s="7" t="s">
        <v>60</v>
      </c>
      <c r="D75" s="7" t="s">
        <v>431</v>
      </c>
      <c r="E75" s="7"/>
      <c r="F75" s="7" t="s">
        <v>714</v>
      </c>
      <c r="G75" s="7" t="s">
        <v>622</v>
      </c>
      <c r="H75" s="7" t="s">
        <v>622</v>
      </c>
      <c r="I75" s="13">
        <v>12</v>
      </c>
      <c r="J75" s="13">
        <v>12</v>
      </c>
      <c r="K75" s="7">
        <v>1520</v>
      </c>
      <c r="L75" s="8">
        <v>1250</v>
      </c>
      <c r="M75" s="8">
        <f t="shared" ref="M75:M82" si="2">L75*$P$3</f>
        <v>1025</v>
      </c>
      <c r="N75" s="6"/>
      <c r="O75" s="6"/>
    </row>
    <row r="76" spans="1:15" ht="12.75">
      <c r="A76" s="6" t="s">
        <v>426</v>
      </c>
      <c r="B76" s="7" t="s">
        <v>441</v>
      </c>
      <c r="C76" s="7" t="s">
        <v>442</v>
      </c>
      <c r="D76" s="7" t="s">
        <v>396</v>
      </c>
      <c r="E76" s="88"/>
      <c r="F76" s="7" t="s">
        <v>715</v>
      </c>
      <c r="G76" s="7" t="s">
        <v>622</v>
      </c>
      <c r="H76" s="7" t="s">
        <v>622</v>
      </c>
      <c r="I76" s="13">
        <v>12</v>
      </c>
      <c r="J76" s="13">
        <v>12</v>
      </c>
      <c r="K76" s="7">
        <v>1520</v>
      </c>
      <c r="L76" s="8">
        <v>1250</v>
      </c>
      <c r="M76" s="8">
        <f t="shared" si="2"/>
        <v>1025</v>
      </c>
      <c r="N76" s="6"/>
      <c r="O76" s="6"/>
    </row>
    <row r="77" spans="1:15" ht="12.75">
      <c r="A77" s="6" t="s">
        <v>426</v>
      </c>
      <c r="B77" s="7" t="s">
        <v>441</v>
      </c>
      <c r="C77" s="7" t="s">
        <v>444</v>
      </c>
      <c r="D77" s="7" t="s">
        <v>445</v>
      </c>
      <c r="E77" s="88"/>
      <c r="F77" s="7" t="s">
        <v>716</v>
      </c>
      <c r="G77" s="7" t="s">
        <v>622</v>
      </c>
      <c r="H77" s="7" t="s">
        <v>622</v>
      </c>
      <c r="I77" s="13">
        <v>12</v>
      </c>
      <c r="J77" s="13">
        <v>12</v>
      </c>
      <c r="K77" s="7">
        <v>1520</v>
      </c>
      <c r="L77" s="8">
        <v>1250</v>
      </c>
      <c r="M77" s="8">
        <f t="shared" si="2"/>
        <v>1025</v>
      </c>
      <c r="N77" s="6"/>
      <c r="O77" s="6"/>
    </row>
    <row r="78" spans="1:15" ht="12.75">
      <c r="A78" s="6" t="s">
        <v>426</v>
      </c>
      <c r="B78" s="13" t="s">
        <v>441</v>
      </c>
      <c r="C78" s="13" t="s">
        <v>329</v>
      </c>
      <c r="D78" s="13" t="s">
        <v>447</v>
      </c>
      <c r="E78" s="13"/>
      <c r="F78" s="13" t="s">
        <v>717</v>
      </c>
      <c r="G78" s="13" t="s">
        <v>622</v>
      </c>
      <c r="H78" s="13" t="s">
        <v>622</v>
      </c>
      <c r="I78" s="13">
        <v>12</v>
      </c>
      <c r="J78" s="13">
        <v>12</v>
      </c>
      <c r="K78" s="7">
        <v>1520</v>
      </c>
      <c r="L78" s="8">
        <v>1250</v>
      </c>
      <c r="M78" s="8">
        <f t="shared" si="2"/>
        <v>1025</v>
      </c>
      <c r="N78" s="6"/>
      <c r="O78" s="6"/>
    </row>
    <row r="79" spans="1:15" ht="12.75">
      <c r="A79" s="6" t="s">
        <v>426</v>
      </c>
      <c r="B79" s="7" t="s">
        <v>441</v>
      </c>
      <c r="C79" s="27">
        <v>43599</v>
      </c>
      <c r="D79" s="7" t="s">
        <v>433</v>
      </c>
      <c r="E79" s="106" t="s">
        <v>266</v>
      </c>
      <c r="F79" s="7" t="s">
        <v>718</v>
      </c>
      <c r="G79" s="7" t="s">
        <v>622</v>
      </c>
      <c r="H79" s="7" t="s">
        <v>622</v>
      </c>
      <c r="I79" s="13">
        <v>14</v>
      </c>
      <c r="J79" s="13">
        <v>12</v>
      </c>
      <c r="K79" s="7">
        <v>1520</v>
      </c>
      <c r="L79" s="8">
        <v>1250</v>
      </c>
      <c r="M79" s="8">
        <f t="shared" si="2"/>
        <v>1025</v>
      </c>
      <c r="N79" s="6"/>
      <c r="O79" s="6"/>
    </row>
    <row r="80" spans="1:15" ht="12.75">
      <c r="A80" s="6" t="s">
        <v>426</v>
      </c>
      <c r="B80" s="7" t="s">
        <v>454</v>
      </c>
      <c r="C80" s="7" t="s">
        <v>455</v>
      </c>
      <c r="D80" s="7" t="s">
        <v>456</v>
      </c>
      <c r="E80" s="7"/>
      <c r="F80" s="7" t="s">
        <v>719</v>
      </c>
      <c r="G80" s="13" t="s">
        <v>25</v>
      </c>
      <c r="H80" s="7" t="s">
        <v>622</v>
      </c>
      <c r="I80" s="13">
        <v>14</v>
      </c>
      <c r="J80" s="13">
        <v>16</v>
      </c>
      <c r="K80" s="7">
        <v>1520</v>
      </c>
      <c r="L80" s="8">
        <v>1250</v>
      </c>
      <c r="M80" s="8">
        <f t="shared" si="2"/>
        <v>1025</v>
      </c>
      <c r="N80" s="6"/>
      <c r="O80" s="6"/>
    </row>
    <row r="81" spans="1:15" ht="12.75">
      <c r="A81" s="6" t="s">
        <v>426</v>
      </c>
      <c r="B81" s="7" t="s">
        <v>454</v>
      </c>
      <c r="C81" s="7" t="s">
        <v>458</v>
      </c>
      <c r="D81" s="7" t="s">
        <v>459</v>
      </c>
      <c r="E81" s="7"/>
      <c r="F81" s="7" t="s">
        <v>720</v>
      </c>
      <c r="G81" s="7" t="s">
        <v>622</v>
      </c>
      <c r="H81" s="7" t="s">
        <v>622</v>
      </c>
      <c r="I81" s="13">
        <v>16</v>
      </c>
      <c r="J81" s="13">
        <v>16</v>
      </c>
      <c r="K81" s="7">
        <v>1520</v>
      </c>
      <c r="L81" s="8">
        <v>1250</v>
      </c>
      <c r="M81" s="8">
        <f t="shared" si="2"/>
        <v>1025</v>
      </c>
      <c r="N81" s="6"/>
      <c r="O81" s="6"/>
    </row>
    <row r="82" spans="1:15" ht="12.75">
      <c r="A82" s="6" t="s">
        <v>426</v>
      </c>
      <c r="B82" s="7" t="s">
        <v>461</v>
      </c>
      <c r="C82" s="147">
        <v>43901</v>
      </c>
      <c r="D82" s="7" t="s">
        <v>462</v>
      </c>
      <c r="E82" s="106" t="s">
        <v>266</v>
      </c>
      <c r="F82" s="7" t="s">
        <v>721</v>
      </c>
      <c r="G82" s="7" t="s">
        <v>622</v>
      </c>
      <c r="H82" s="7" t="s">
        <v>622</v>
      </c>
      <c r="I82" s="13">
        <v>14</v>
      </c>
      <c r="J82" s="13">
        <v>14</v>
      </c>
      <c r="K82" s="7">
        <v>1520</v>
      </c>
      <c r="L82" s="8">
        <v>1250</v>
      </c>
      <c r="M82" s="8">
        <f t="shared" si="2"/>
        <v>1025</v>
      </c>
      <c r="N82" s="6"/>
      <c r="O82" s="6"/>
    </row>
    <row r="83" spans="1:15" ht="12.75">
      <c r="A83" s="208" t="s">
        <v>2</v>
      </c>
      <c r="B83" s="208" t="s">
        <v>3</v>
      </c>
      <c r="C83" s="208" t="s">
        <v>4</v>
      </c>
      <c r="D83" s="208" t="s">
        <v>5</v>
      </c>
      <c r="E83" s="208" t="s">
        <v>6</v>
      </c>
      <c r="F83" s="208" t="s">
        <v>7</v>
      </c>
      <c r="G83" s="206" t="s">
        <v>8</v>
      </c>
      <c r="H83" s="207"/>
      <c r="I83" s="206" t="s">
        <v>9</v>
      </c>
      <c r="J83" s="207"/>
      <c r="K83" s="5" t="s">
        <v>10</v>
      </c>
      <c r="L83" s="5" t="s">
        <v>11</v>
      </c>
      <c r="M83" s="5" t="s">
        <v>12</v>
      </c>
      <c r="N83" s="206" t="s">
        <v>14</v>
      </c>
      <c r="O83" s="207"/>
    </row>
    <row r="84" spans="1:15" ht="12.75">
      <c r="A84" s="209"/>
      <c r="B84" s="209"/>
      <c r="C84" s="209"/>
      <c r="D84" s="209"/>
      <c r="E84" s="209"/>
      <c r="F84" s="209"/>
      <c r="G84" s="5" t="s">
        <v>17</v>
      </c>
      <c r="H84" s="5" t="s">
        <v>18</v>
      </c>
      <c r="I84" s="5" t="s">
        <v>19</v>
      </c>
      <c r="J84" s="5" t="s">
        <v>20</v>
      </c>
      <c r="K84" s="5" t="s">
        <v>21</v>
      </c>
      <c r="L84" s="5" t="s">
        <v>21</v>
      </c>
      <c r="M84" s="5" t="s">
        <v>21</v>
      </c>
      <c r="N84" s="5" t="s">
        <v>17</v>
      </c>
      <c r="O84" s="5" t="s">
        <v>18</v>
      </c>
    </row>
    <row r="85" spans="1:15" ht="12.75">
      <c r="A85" s="6" t="s">
        <v>467</v>
      </c>
      <c r="B85" s="7" t="s">
        <v>468</v>
      </c>
      <c r="C85" s="7" t="s">
        <v>469</v>
      </c>
      <c r="D85" s="7" t="s">
        <v>470</v>
      </c>
      <c r="E85" s="7"/>
      <c r="F85" s="7" t="s">
        <v>722</v>
      </c>
      <c r="G85" s="7" t="s">
        <v>622</v>
      </c>
      <c r="H85" s="7" t="s">
        <v>622</v>
      </c>
      <c r="I85" s="13">
        <v>16</v>
      </c>
      <c r="J85" s="15">
        <v>14</v>
      </c>
      <c r="K85" s="7">
        <v>1520</v>
      </c>
      <c r="L85" s="8">
        <v>1250</v>
      </c>
      <c r="M85" s="8">
        <f>L85*$P$3</f>
        <v>1025</v>
      </c>
      <c r="N85" s="6"/>
      <c r="O85" s="6"/>
    </row>
    <row r="86" spans="1:15" ht="12.75">
      <c r="A86" s="6" t="s">
        <v>467</v>
      </c>
      <c r="B86" s="7" t="s">
        <v>472</v>
      </c>
      <c r="C86" s="27">
        <v>43532</v>
      </c>
      <c r="D86" s="7" t="s">
        <v>473</v>
      </c>
      <c r="E86" s="25" t="s">
        <v>128</v>
      </c>
      <c r="F86" s="25" t="s">
        <v>723</v>
      </c>
      <c r="G86" s="25" t="s">
        <v>622</v>
      </c>
      <c r="H86" s="25" t="s">
        <v>622</v>
      </c>
      <c r="I86" s="15">
        <v>16</v>
      </c>
      <c r="J86" s="15">
        <v>14</v>
      </c>
      <c r="K86" s="7">
        <v>1520</v>
      </c>
      <c r="L86" s="8">
        <v>1250</v>
      </c>
      <c r="M86" s="8">
        <f t="shared" ref="M86:M101" si="3">L86*$P$3</f>
        <v>1025</v>
      </c>
      <c r="N86" s="6"/>
      <c r="O86" s="6"/>
    </row>
    <row r="87" spans="1:15" ht="12.75">
      <c r="A87" s="6" t="s">
        <v>467</v>
      </c>
      <c r="B87" s="7" t="s">
        <v>476</v>
      </c>
      <c r="C87" s="7" t="s">
        <v>464</v>
      </c>
      <c r="D87" s="7" t="s">
        <v>477</v>
      </c>
      <c r="E87" s="25" t="s">
        <v>724</v>
      </c>
      <c r="F87" s="25" t="s">
        <v>725</v>
      </c>
      <c r="G87" s="25" t="s">
        <v>622</v>
      </c>
      <c r="H87" s="25" t="s">
        <v>622</v>
      </c>
      <c r="I87" s="15">
        <v>16</v>
      </c>
      <c r="J87" s="15">
        <v>14</v>
      </c>
      <c r="K87" s="7">
        <v>1520</v>
      </c>
      <c r="L87" s="8">
        <v>1250</v>
      </c>
      <c r="M87" s="8">
        <f t="shared" si="3"/>
        <v>1025</v>
      </c>
      <c r="N87" s="6"/>
      <c r="O87" s="6"/>
    </row>
    <row r="88" spans="1:15" ht="12.75">
      <c r="A88" s="6" t="s">
        <v>467</v>
      </c>
      <c r="B88" s="13" t="s">
        <v>482</v>
      </c>
      <c r="C88" s="13" t="s">
        <v>483</v>
      </c>
      <c r="D88" s="13" t="s">
        <v>484</v>
      </c>
      <c r="E88" s="13"/>
      <c r="F88" s="13" t="s">
        <v>726</v>
      </c>
      <c r="G88" s="13" t="s">
        <v>25</v>
      </c>
      <c r="H88" s="13" t="s">
        <v>622</v>
      </c>
      <c r="I88" s="13">
        <v>14</v>
      </c>
      <c r="J88" s="13">
        <v>16</v>
      </c>
      <c r="K88" s="7">
        <v>1520</v>
      </c>
      <c r="L88" s="8">
        <v>1250</v>
      </c>
      <c r="M88" s="8">
        <f t="shared" si="3"/>
        <v>1025</v>
      </c>
      <c r="N88" s="6"/>
      <c r="O88" s="6"/>
    </row>
    <row r="89" spans="1:15" ht="12.75">
      <c r="A89" s="6" t="s">
        <v>467</v>
      </c>
      <c r="B89" s="13" t="s">
        <v>482</v>
      </c>
      <c r="C89" s="13" t="s">
        <v>332</v>
      </c>
      <c r="D89" s="13" t="s">
        <v>487</v>
      </c>
      <c r="E89" s="13"/>
      <c r="F89" s="13" t="s">
        <v>727</v>
      </c>
      <c r="G89" s="13" t="s">
        <v>25</v>
      </c>
      <c r="H89" s="13" t="s">
        <v>622</v>
      </c>
      <c r="I89" s="13">
        <v>14</v>
      </c>
      <c r="J89" s="13">
        <v>16</v>
      </c>
      <c r="K89" s="7">
        <v>1520</v>
      </c>
      <c r="L89" s="8">
        <v>1250</v>
      </c>
      <c r="M89" s="8">
        <f t="shared" si="3"/>
        <v>1025</v>
      </c>
      <c r="N89" s="6"/>
      <c r="O89" s="6"/>
    </row>
    <row r="90" spans="1:15" ht="12.75">
      <c r="A90" s="6" t="s">
        <v>467</v>
      </c>
      <c r="B90" s="13" t="s">
        <v>482</v>
      </c>
      <c r="C90" s="13" t="s">
        <v>41</v>
      </c>
      <c r="D90" s="13" t="s">
        <v>392</v>
      </c>
      <c r="E90" s="13"/>
      <c r="F90" s="13" t="s">
        <v>728</v>
      </c>
      <c r="G90" s="13" t="s">
        <v>25</v>
      </c>
      <c r="H90" s="13" t="s">
        <v>622</v>
      </c>
      <c r="I90" s="13">
        <v>14</v>
      </c>
      <c r="J90" s="13">
        <v>16</v>
      </c>
      <c r="K90" s="7">
        <v>1520</v>
      </c>
      <c r="L90" s="8">
        <v>1250</v>
      </c>
      <c r="M90" s="8">
        <f t="shared" si="3"/>
        <v>1025</v>
      </c>
      <c r="N90" s="6"/>
      <c r="O90" s="6"/>
    </row>
    <row r="91" spans="1:15" ht="12.75">
      <c r="A91" s="6" t="s">
        <v>467</v>
      </c>
      <c r="B91" s="75" t="s">
        <v>729</v>
      </c>
      <c r="C91" s="7" t="s">
        <v>331</v>
      </c>
      <c r="D91" s="7" t="s">
        <v>511</v>
      </c>
      <c r="E91" s="7"/>
      <c r="F91" s="7" t="s">
        <v>730</v>
      </c>
      <c r="G91" s="7" t="s">
        <v>25</v>
      </c>
      <c r="H91" s="7" t="s">
        <v>622</v>
      </c>
      <c r="I91" s="13">
        <v>14</v>
      </c>
      <c r="J91" s="13">
        <v>14</v>
      </c>
      <c r="K91" s="7">
        <v>1520</v>
      </c>
      <c r="L91" s="8">
        <v>1250</v>
      </c>
      <c r="M91" s="8">
        <f t="shared" si="3"/>
        <v>1025</v>
      </c>
      <c r="N91" s="6"/>
      <c r="O91" s="6"/>
    </row>
    <row r="92" spans="1:15" ht="12.75">
      <c r="A92" s="6" t="s">
        <v>467</v>
      </c>
      <c r="B92" s="75" t="s">
        <v>729</v>
      </c>
      <c r="C92" s="7" t="s">
        <v>332</v>
      </c>
      <c r="D92" s="7" t="s">
        <v>513</v>
      </c>
      <c r="E92" s="7"/>
      <c r="F92" s="7" t="s">
        <v>731</v>
      </c>
      <c r="G92" s="7" t="s">
        <v>25</v>
      </c>
      <c r="H92" s="7" t="s">
        <v>622</v>
      </c>
      <c r="I92" s="13">
        <v>14</v>
      </c>
      <c r="J92" s="13">
        <v>14</v>
      </c>
      <c r="K92" s="7">
        <v>1520</v>
      </c>
      <c r="L92" s="8">
        <v>1250</v>
      </c>
      <c r="M92" s="8">
        <f t="shared" si="3"/>
        <v>1025</v>
      </c>
      <c r="N92" s="6"/>
      <c r="O92" s="6"/>
    </row>
    <row r="93" spans="1:15" ht="12.75">
      <c r="A93" s="6" t="s">
        <v>467</v>
      </c>
      <c r="B93" s="75" t="s">
        <v>729</v>
      </c>
      <c r="C93" s="7" t="s">
        <v>334</v>
      </c>
      <c r="D93" s="7" t="s">
        <v>515</v>
      </c>
      <c r="E93" s="7"/>
      <c r="F93" s="7" t="s">
        <v>732</v>
      </c>
      <c r="G93" s="7" t="s">
        <v>25</v>
      </c>
      <c r="H93" s="7" t="s">
        <v>622</v>
      </c>
      <c r="I93" s="13">
        <v>14</v>
      </c>
      <c r="J93" s="13">
        <v>14</v>
      </c>
      <c r="K93" s="7">
        <v>1520</v>
      </c>
      <c r="L93" s="8">
        <v>1250</v>
      </c>
      <c r="M93" s="8">
        <f t="shared" si="3"/>
        <v>1025</v>
      </c>
      <c r="N93" s="6"/>
      <c r="O93" s="6"/>
    </row>
    <row r="94" spans="1:15" ht="12.75">
      <c r="A94" s="6" t="s">
        <v>467</v>
      </c>
      <c r="B94" s="7" t="s">
        <v>517</v>
      </c>
      <c r="C94" s="7" t="s">
        <v>331</v>
      </c>
      <c r="D94" s="7" t="s">
        <v>518</v>
      </c>
      <c r="E94" s="7" t="s">
        <v>50</v>
      </c>
      <c r="F94" s="7" t="s">
        <v>733</v>
      </c>
      <c r="G94" s="7" t="s">
        <v>622</v>
      </c>
      <c r="H94" s="7" t="s">
        <v>622</v>
      </c>
      <c r="I94" s="13">
        <v>16</v>
      </c>
      <c r="J94" s="13">
        <v>16</v>
      </c>
      <c r="K94" s="7">
        <v>1520</v>
      </c>
      <c r="L94" s="8">
        <v>1250</v>
      </c>
      <c r="M94" s="8">
        <f t="shared" si="3"/>
        <v>1025</v>
      </c>
      <c r="N94" s="6"/>
      <c r="O94" s="6"/>
    </row>
    <row r="95" spans="1:15" ht="12.75">
      <c r="A95" s="6" t="s">
        <v>467</v>
      </c>
      <c r="B95" s="7" t="s">
        <v>520</v>
      </c>
      <c r="C95" s="7" t="s">
        <v>331</v>
      </c>
      <c r="D95" s="7" t="s">
        <v>521</v>
      </c>
      <c r="E95" s="7" t="s">
        <v>63</v>
      </c>
      <c r="F95" s="7" t="s">
        <v>734</v>
      </c>
      <c r="G95" s="7" t="s">
        <v>622</v>
      </c>
      <c r="H95" s="7" t="s">
        <v>622</v>
      </c>
      <c r="I95" s="13">
        <v>16</v>
      </c>
      <c r="J95" s="13">
        <v>16</v>
      </c>
      <c r="K95" s="7">
        <v>1520</v>
      </c>
      <c r="L95" s="8">
        <v>1250</v>
      </c>
      <c r="M95" s="8">
        <f t="shared" si="3"/>
        <v>1025</v>
      </c>
      <c r="N95" s="6"/>
      <c r="O95" s="6"/>
    </row>
    <row r="96" spans="1:15" ht="12.75">
      <c r="A96" s="6" t="s">
        <v>467</v>
      </c>
      <c r="B96" s="7" t="s">
        <v>517</v>
      </c>
      <c r="C96" s="7" t="s">
        <v>332</v>
      </c>
      <c r="D96" s="7" t="s">
        <v>523</v>
      </c>
      <c r="E96" s="7" t="s">
        <v>50</v>
      </c>
      <c r="F96" s="7" t="s">
        <v>735</v>
      </c>
      <c r="G96" s="7" t="s">
        <v>622</v>
      </c>
      <c r="H96" s="7" t="s">
        <v>622</v>
      </c>
      <c r="I96" s="13">
        <v>16</v>
      </c>
      <c r="J96" s="13">
        <v>16</v>
      </c>
      <c r="K96" s="7">
        <v>1520</v>
      </c>
      <c r="L96" s="8">
        <v>1250</v>
      </c>
      <c r="M96" s="8">
        <f t="shared" si="3"/>
        <v>1025</v>
      </c>
      <c r="N96" s="6"/>
      <c r="O96" s="6"/>
    </row>
    <row r="97" spans="1:15" ht="12.75">
      <c r="A97" s="6" t="s">
        <v>467</v>
      </c>
      <c r="B97" s="7" t="s">
        <v>520</v>
      </c>
      <c r="C97" s="7" t="s">
        <v>332</v>
      </c>
      <c r="D97" s="7" t="s">
        <v>525</v>
      </c>
      <c r="E97" s="7" t="s">
        <v>63</v>
      </c>
      <c r="F97" s="7" t="s">
        <v>736</v>
      </c>
      <c r="G97" s="7" t="s">
        <v>622</v>
      </c>
      <c r="H97" s="7" t="s">
        <v>622</v>
      </c>
      <c r="I97" s="13">
        <v>16</v>
      </c>
      <c r="J97" s="13">
        <v>16</v>
      </c>
      <c r="K97" s="7">
        <v>1520</v>
      </c>
      <c r="L97" s="8">
        <v>1250</v>
      </c>
      <c r="M97" s="8">
        <f t="shared" si="3"/>
        <v>1025</v>
      </c>
      <c r="N97" s="6"/>
      <c r="O97" s="6"/>
    </row>
    <row r="98" spans="1:15" ht="12.75">
      <c r="A98" s="6" t="s">
        <v>467</v>
      </c>
      <c r="B98" s="25" t="s">
        <v>527</v>
      </c>
      <c r="C98" s="13" t="s">
        <v>369</v>
      </c>
      <c r="D98" s="13" t="s">
        <v>528</v>
      </c>
      <c r="E98" s="13" t="s">
        <v>529</v>
      </c>
      <c r="F98" s="13" t="s">
        <v>737</v>
      </c>
      <c r="G98" s="13" t="s">
        <v>622</v>
      </c>
      <c r="H98" s="13" t="s">
        <v>622</v>
      </c>
      <c r="I98" s="13">
        <v>16</v>
      </c>
      <c r="J98" s="13">
        <v>16</v>
      </c>
      <c r="K98" s="7">
        <v>1520</v>
      </c>
      <c r="L98" s="8">
        <v>1250</v>
      </c>
      <c r="M98" s="8">
        <f t="shared" si="3"/>
        <v>1025</v>
      </c>
      <c r="N98" s="6"/>
      <c r="O98" s="6"/>
    </row>
    <row r="99" spans="1:15" ht="12.75">
      <c r="A99" s="6" t="s">
        <v>467</v>
      </c>
      <c r="B99" s="25" t="s">
        <v>527</v>
      </c>
      <c r="C99" s="13" t="s">
        <v>369</v>
      </c>
      <c r="D99" s="13" t="s">
        <v>528</v>
      </c>
      <c r="E99" s="13" t="s">
        <v>531</v>
      </c>
      <c r="F99" s="13" t="s">
        <v>738</v>
      </c>
      <c r="G99" s="13" t="s">
        <v>622</v>
      </c>
      <c r="H99" s="13" t="s">
        <v>622</v>
      </c>
      <c r="I99" s="13">
        <v>16</v>
      </c>
      <c r="J99" s="13">
        <v>16</v>
      </c>
      <c r="K99" s="7">
        <v>1520</v>
      </c>
      <c r="L99" s="8">
        <v>1250</v>
      </c>
      <c r="M99" s="8">
        <f t="shared" si="3"/>
        <v>1025</v>
      </c>
      <c r="N99" s="6"/>
      <c r="O99" s="6"/>
    </row>
    <row r="100" spans="1:15" ht="12.75">
      <c r="A100" s="6" t="s">
        <v>467</v>
      </c>
      <c r="B100" s="25" t="s">
        <v>527</v>
      </c>
      <c r="C100" s="7" t="s">
        <v>369</v>
      </c>
      <c r="D100" s="7" t="s">
        <v>533</v>
      </c>
      <c r="E100" s="7" t="s">
        <v>63</v>
      </c>
      <c r="F100" s="7" t="s">
        <v>739</v>
      </c>
      <c r="G100" s="7" t="s">
        <v>622</v>
      </c>
      <c r="H100" s="7" t="s">
        <v>622</v>
      </c>
      <c r="I100" s="13">
        <v>16</v>
      </c>
      <c r="J100" s="13">
        <v>16</v>
      </c>
      <c r="K100" s="7">
        <v>1520</v>
      </c>
      <c r="L100" s="8">
        <v>1250</v>
      </c>
      <c r="M100" s="8">
        <f t="shared" si="3"/>
        <v>1025</v>
      </c>
      <c r="N100" s="6"/>
      <c r="O100" s="6"/>
    </row>
    <row r="101" spans="1:15" ht="12.75">
      <c r="A101" s="6" t="s">
        <v>467</v>
      </c>
      <c r="B101" s="25" t="s">
        <v>527</v>
      </c>
      <c r="C101" s="27">
        <v>43471</v>
      </c>
      <c r="D101" s="7" t="s">
        <v>371</v>
      </c>
      <c r="E101" s="7" t="s">
        <v>537</v>
      </c>
      <c r="F101" s="7" t="s">
        <v>740</v>
      </c>
      <c r="G101" s="7" t="s">
        <v>622</v>
      </c>
      <c r="H101" s="7" t="s">
        <v>622</v>
      </c>
      <c r="I101" s="13">
        <v>16</v>
      </c>
      <c r="J101" s="13">
        <v>14</v>
      </c>
      <c r="K101" s="7">
        <v>1520</v>
      </c>
      <c r="L101" s="8">
        <v>1250</v>
      </c>
      <c r="M101" s="8">
        <f t="shared" si="3"/>
        <v>1025</v>
      </c>
      <c r="N101" s="6"/>
      <c r="O101" s="6"/>
    </row>
    <row r="102" spans="1:15" ht="12.75">
      <c r="A102" s="208" t="s">
        <v>2</v>
      </c>
      <c r="B102" s="208" t="s">
        <v>3</v>
      </c>
      <c r="C102" s="208" t="s">
        <v>4</v>
      </c>
      <c r="D102" s="208" t="s">
        <v>5</v>
      </c>
      <c r="E102" s="208" t="s">
        <v>6</v>
      </c>
      <c r="F102" s="208" t="s">
        <v>7</v>
      </c>
      <c r="G102" s="206" t="s">
        <v>8</v>
      </c>
      <c r="H102" s="207"/>
      <c r="I102" s="206" t="s">
        <v>9</v>
      </c>
      <c r="J102" s="207"/>
      <c r="K102" s="5" t="s">
        <v>10</v>
      </c>
      <c r="L102" s="5" t="s">
        <v>11</v>
      </c>
      <c r="M102" s="5" t="s">
        <v>12</v>
      </c>
      <c r="N102" s="206" t="s">
        <v>14</v>
      </c>
      <c r="O102" s="207"/>
    </row>
    <row r="103" spans="1:15" ht="12.75">
      <c r="A103" s="209"/>
      <c r="B103" s="209"/>
      <c r="C103" s="209"/>
      <c r="D103" s="209"/>
      <c r="E103" s="209"/>
      <c r="F103" s="209"/>
      <c r="G103" s="5" t="s">
        <v>17</v>
      </c>
      <c r="H103" s="5" t="s">
        <v>18</v>
      </c>
      <c r="I103" s="5" t="s">
        <v>19</v>
      </c>
      <c r="J103" s="5" t="s">
        <v>20</v>
      </c>
      <c r="K103" s="5" t="s">
        <v>21</v>
      </c>
      <c r="L103" s="5" t="s">
        <v>21</v>
      </c>
      <c r="M103" s="5" t="s">
        <v>21</v>
      </c>
      <c r="N103" s="5" t="s">
        <v>17</v>
      </c>
      <c r="O103" s="5" t="s">
        <v>18</v>
      </c>
    </row>
    <row r="104" spans="1:15" ht="12.75">
      <c r="A104" s="6" t="s">
        <v>539</v>
      </c>
      <c r="B104" s="13" t="s">
        <v>540</v>
      </c>
      <c r="C104" s="13" t="s">
        <v>231</v>
      </c>
      <c r="D104" s="13" t="s">
        <v>541</v>
      </c>
      <c r="E104" s="6"/>
      <c r="F104" s="13" t="s">
        <v>741</v>
      </c>
      <c r="G104" s="13" t="s">
        <v>25</v>
      </c>
      <c r="H104" s="13" t="s">
        <v>622</v>
      </c>
      <c r="I104" s="13">
        <v>12</v>
      </c>
      <c r="J104" s="13">
        <v>12</v>
      </c>
      <c r="K104" s="7">
        <v>1520</v>
      </c>
      <c r="L104" s="8">
        <v>1250</v>
      </c>
      <c r="M104" s="8">
        <f>L104*$P$3</f>
        <v>1025</v>
      </c>
      <c r="N104" s="6"/>
      <c r="O104" s="6"/>
    </row>
    <row r="105" spans="1:15" ht="12.75">
      <c r="A105" s="208" t="s">
        <v>2</v>
      </c>
      <c r="B105" s="208" t="s">
        <v>3</v>
      </c>
      <c r="C105" s="208" t="s">
        <v>4</v>
      </c>
      <c r="D105" s="208" t="s">
        <v>5</v>
      </c>
      <c r="E105" s="208" t="s">
        <v>6</v>
      </c>
      <c r="F105" s="208" t="s">
        <v>7</v>
      </c>
      <c r="G105" s="206" t="s">
        <v>8</v>
      </c>
      <c r="H105" s="207"/>
      <c r="I105" s="206" t="s">
        <v>9</v>
      </c>
      <c r="J105" s="207"/>
      <c r="K105" s="5" t="s">
        <v>10</v>
      </c>
      <c r="L105" s="5" t="s">
        <v>11</v>
      </c>
      <c r="M105" s="5" t="s">
        <v>12</v>
      </c>
      <c r="N105" s="206" t="s">
        <v>14</v>
      </c>
      <c r="O105" s="207"/>
    </row>
    <row r="106" spans="1:15" ht="12.75">
      <c r="A106" s="209"/>
      <c r="B106" s="209"/>
      <c r="C106" s="209"/>
      <c r="D106" s="209"/>
      <c r="E106" s="209"/>
      <c r="F106" s="209"/>
      <c r="G106" s="5" t="s">
        <v>17</v>
      </c>
      <c r="H106" s="5" t="s">
        <v>18</v>
      </c>
      <c r="I106" s="5" t="s">
        <v>19</v>
      </c>
      <c r="J106" s="5" t="s">
        <v>20</v>
      </c>
      <c r="K106" s="5" t="s">
        <v>21</v>
      </c>
      <c r="L106" s="5" t="s">
        <v>21</v>
      </c>
      <c r="M106" s="5" t="s">
        <v>21</v>
      </c>
      <c r="N106" s="5" t="s">
        <v>17</v>
      </c>
      <c r="O106" s="5" t="s">
        <v>18</v>
      </c>
    </row>
    <row r="107" spans="1:15" ht="12.75">
      <c r="A107" s="6" t="s">
        <v>546</v>
      </c>
      <c r="B107" s="13" t="s">
        <v>547</v>
      </c>
      <c r="C107" s="13" t="s">
        <v>57</v>
      </c>
      <c r="D107" s="69" t="s">
        <v>549</v>
      </c>
      <c r="E107" s="69"/>
      <c r="F107" s="13" t="s">
        <v>742</v>
      </c>
      <c r="G107" s="13" t="s">
        <v>25</v>
      </c>
      <c r="H107" s="16" t="s">
        <v>622</v>
      </c>
      <c r="I107" s="13">
        <v>12</v>
      </c>
      <c r="J107" s="13">
        <v>12</v>
      </c>
      <c r="K107" s="7">
        <v>1520</v>
      </c>
      <c r="L107" s="8">
        <v>1250</v>
      </c>
      <c r="M107" s="8">
        <f>L107*$P$3</f>
        <v>1025</v>
      </c>
      <c r="N107" s="6"/>
      <c r="O107" s="6"/>
    </row>
    <row r="108" spans="1:15" ht="12.75">
      <c r="A108" s="208" t="s">
        <v>2</v>
      </c>
      <c r="B108" s="208" t="s">
        <v>3</v>
      </c>
      <c r="C108" s="208" t="s">
        <v>4</v>
      </c>
      <c r="D108" s="208" t="s">
        <v>5</v>
      </c>
      <c r="E108" s="208" t="s">
        <v>6</v>
      </c>
      <c r="F108" s="208" t="s">
        <v>7</v>
      </c>
      <c r="G108" s="206" t="s">
        <v>8</v>
      </c>
      <c r="H108" s="207"/>
      <c r="I108" s="206" t="s">
        <v>9</v>
      </c>
      <c r="J108" s="207"/>
      <c r="K108" s="5" t="s">
        <v>10</v>
      </c>
      <c r="L108" s="5" t="s">
        <v>11</v>
      </c>
      <c r="M108" s="5" t="s">
        <v>12</v>
      </c>
      <c r="N108" s="206" t="s">
        <v>14</v>
      </c>
      <c r="O108" s="207"/>
    </row>
    <row r="109" spans="1:15" ht="12.75">
      <c r="A109" s="209"/>
      <c r="B109" s="209"/>
      <c r="C109" s="209"/>
      <c r="D109" s="209"/>
      <c r="E109" s="209"/>
      <c r="F109" s="209"/>
      <c r="G109" s="5" t="s">
        <v>17</v>
      </c>
      <c r="H109" s="5" t="s">
        <v>18</v>
      </c>
      <c r="I109" s="5" t="s">
        <v>19</v>
      </c>
      <c r="J109" s="5" t="s">
        <v>20</v>
      </c>
      <c r="K109" s="5" t="s">
        <v>21</v>
      </c>
      <c r="L109" s="5" t="s">
        <v>21</v>
      </c>
      <c r="M109" s="5" t="s">
        <v>21</v>
      </c>
      <c r="N109" s="5" t="s">
        <v>17</v>
      </c>
      <c r="O109" s="5" t="s">
        <v>18</v>
      </c>
    </row>
    <row r="110" spans="1:15" ht="12.75">
      <c r="A110" s="6" t="s">
        <v>557</v>
      </c>
      <c r="B110" s="7" t="s">
        <v>558</v>
      </c>
      <c r="C110" s="7" t="s">
        <v>357</v>
      </c>
      <c r="D110" s="7"/>
      <c r="E110" s="7"/>
      <c r="F110" s="7" t="s">
        <v>743</v>
      </c>
      <c r="G110" s="7" t="s">
        <v>622</v>
      </c>
      <c r="H110" s="7" t="s">
        <v>622</v>
      </c>
      <c r="I110" s="13">
        <v>20</v>
      </c>
      <c r="J110" s="13">
        <v>14</v>
      </c>
      <c r="K110" s="7">
        <v>1520</v>
      </c>
      <c r="L110" s="8">
        <v>1250</v>
      </c>
      <c r="M110" s="8">
        <f>L110*$P$3</f>
        <v>1025</v>
      </c>
      <c r="N110" s="6"/>
      <c r="O110" s="6"/>
    </row>
    <row r="111" spans="1:15" ht="12.75">
      <c r="A111" s="6" t="s">
        <v>557</v>
      </c>
      <c r="B111" s="7" t="s">
        <v>563</v>
      </c>
      <c r="C111" s="7" t="s">
        <v>327</v>
      </c>
      <c r="D111" s="7" t="s">
        <v>744</v>
      </c>
      <c r="E111" s="7"/>
      <c r="F111" s="7" t="s">
        <v>745</v>
      </c>
      <c r="G111" s="7" t="s">
        <v>622</v>
      </c>
      <c r="H111" s="7" t="s">
        <v>622</v>
      </c>
      <c r="I111" s="7">
        <v>20</v>
      </c>
      <c r="J111" s="7">
        <v>18</v>
      </c>
      <c r="K111" s="7">
        <v>1520</v>
      </c>
      <c r="L111" s="8">
        <v>1250</v>
      </c>
      <c r="M111" s="8">
        <f t="shared" ref="M111:M117" si="4">L111*$P$3</f>
        <v>1025</v>
      </c>
      <c r="N111" s="6"/>
      <c r="O111" s="6"/>
    </row>
    <row r="112" spans="1:15" ht="12.75">
      <c r="A112" s="6" t="s">
        <v>557</v>
      </c>
      <c r="B112" s="7" t="s">
        <v>567</v>
      </c>
      <c r="C112" s="7" t="s">
        <v>746</v>
      </c>
      <c r="D112" s="7" t="s">
        <v>747</v>
      </c>
      <c r="E112" s="7"/>
      <c r="F112" s="7" t="s">
        <v>748</v>
      </c>
      <c r="G112" s="7" t="s">
        <v>25</v>
      </c>
      <c r="H112" s="7" t="s">
        <v>51</v>
      </c>
      <c r="I112" s="7">
        <v>14</v>
      </c>
      <c r="J112" s="7">
        <v>12</v>
      </c>
      <c r="K112" s="7">
        <v>1520</v>
      </c>
      <c r="L112" s="8">
        <v>1250</v>
      </c>
      <c r="M112" s="8">
        <f t="shared" si="4"/>
        <v>1025</v>
      </c>
      <c r="N112" s="6"/>
      <c r="O112" s="6"/>
    </row>
    <row r="113" spans="1:15" ht="12.75">
      <c r="A113" s="6" t="s">
        <v>557</v>
      </c>
      <c r="B113" s="7" t="s">
        <v>749</v>
      </c>
      <c r="C113" s="7" t="s">
        <v>231</v>
      </c>
      <c r="D113" s="7" t="s">
        <v>541</v>
      </c>
      <c r="E113" s="79"/>
      <c r="F113" s="7" t="s">
        <v>750</v>
      </c>
      <c r="G113" s="23" t="s">
        <v>25</v>
      </c>
      <c r="H113" s="7" t="s">
        <v>622</v>
      </c>
      <c r="I113" s="7">
        <v>12</v>
      </c>
      <c r="J113" s="7">
        <v>12</v>
      </c>
      <c r="K113" s="7">
        <v>1520</v>
      </c>
      <c r="L113" s="8">
        <v>1250</v>
      </c>
      <c r="M113" s="8">
        <f t="shared" si="4"/>
        <v>1025</v>
      </c>
      <c r="N113" s="6"/>
      <c r="O113" s="6"/>
    </row>
    <row r="114" spans="1:15" ht="12.75">
      <c r="A114" s="6" t="s">
        <v>557</v>
      </c>
      <c r="B114" s="7" t="s">
        <v>577</v>
      </c>
      <c r="C114" s="7" t="s">
        <v>418</v>
      </c>
      <c r="D114" s="7" t="s">
        <v>578</v>
      </c>
      <c r="E114" s="7" t="s">
        <v>561</v>
      </c>
      <c r="F114" s="7" t="s">
        <v>751</v>
      </c>
      <c r="G114" s="7" t="s">
        <v>51</v>
      </c>
      <c r="H114" s="7" t="s">
        <v>51</v>
      </c>
      <c r="I114" s="7">
        <v>14</v>
      </c>
      <c r="J114" s="7">
        <v>12</v>
      </c>
      <c r="K114" s="7">
        <v>1520</v>
      </c>
      <c r="L114" s="8">
        <v>1250</v>
      </c>
      <c r="M114" s="8">
        <f t="shared" si="4"/>
        <v>1025</v>
      </c>
      <c r="N114" s="6"/>
      <c r="O114" s="6"/>
    </row>
    <row r="115" spans="1:15" ht="12.75">
      <c r="A115" s="6" t="s">
        <v>557</v>
      </c>
      <c r="B115" s="13" t="s">
        <v>592</v>
      </c>
      <c r="C115" s="13" t="s">
        <v>247</v>
      </c>
      <c r="D115" s="13" t="s">
        <v>593</v>
      </c>
      <c r="E115" s="13"/>
      <c r="F115" s="13" t="s">
        <v>753</v>
      </c>
      <c r="G115" s="13" t="s">
        <v>622</v>
      </c>
      <c r="H115" s="13" t="s">
        <v>622</v>
      </c>
      <c r="I115" s="13">
        <v>20</v>
      </c>
      <c r="J115" s="13">
        <v>14</v>
      </c>
      <c r="K115" s="7">
        <v>1520</v>
      </c>
      <c r="L115" s="8">
        <v>1250</v>
      </c>
      <c r="M115" s="8">
        <f t="shared" si="4"/>
        <v>1025</v>
      </c>
      <c r="N115" s="6"/>
      <c r="O115" s="6"/>
    </row>
    <row r="116" spans="1:15" ht="12.75">
      <c r="A116" s="6" t="s">
        <v>557</v>
      </c>
      <c r="B116" s="13" t="s">
        <v>592</v>
      </c>
      <c r="C116" s="13" t="s">
        <v>545</v>
      </c>
      <c r="D116" s="13" t="s">
        <v>596</v>
      </c>
      <c r="E116" s="13"/>
      <c r="F116" s="13" t="s">
        <v>754</v>
      </c>
      <c r="G116" s="13" t="s">
        <v>622</v>
      </c>
      <c r="H116" s="13" t="s">
        <v>622</v>
      </c>
      <c r="I116" s="13">
        <v>20</v>
      </c>
      <c r="J116" s="13">
        <v>14</v>
      </c>
      <c r="K116" s="7">
        <v>1520</v>
      </c>
      <c r="L116" s="8">
        <v>1250</v>
      </c>
      <c r="M116" s="8">
        <f t="shared" si="4"/>
        <v>1025</v>
      </c>
      <c r="N116" s="6"/>
      <c r="O116" s="6"/>
    </row>
    <row r="117" spans="1:15" ht="12.75">
      <c r="A117" s="38" t="s">
        <v>557</v>
      </c>
      <c r="B117" s="39" t="s">
        <v>592</v>
      </c>
      <c r="C117" s="39" t="s">
        <v>599</v>
      </c>
      <c r="D117" s="39" t="s">
        <v>600</v>
      </c>
      <c r="E117" s="39" t="s">
        <v>755</v>
      </c>
      <c r="F117" s="39" t="s">
        <v>752</v>
      </c>
      <c r="G117" s="39" t="s">
        <v>25</v>
      </c>
      <c r="H117" s="39" t="s">
        <v>46</v>
      </c>
      <c r="I117" s="39">
        <v>12</v>
      </c>
      <c r="J117" s="39">
        <v>20</v>
      </c>
      <c r="K117" s="39">
        <v>1520</v>
      </c>
      <c r="L117" s="41">
        <v>1250</v>
      </c>
      <c r="M117" s="234">
        <f t="shared" si="4"/>
        <v>1025</v>
      </c>
      <c r="N117" s="38"/>
      <c r="O117" s="38"/>
    </row>
    <row r="119" spans="1:15" ht="12.75">
      <c r="A119" s="220" t="s">
        <v>1</v>
      </c>
      <c r="B119" s="215"/>
      <c r="C119" s="215"/>
      <c r="D119" s="215"/>
      <c r="E119" s="215"/>
      <c r="F119" s="215"/>
      <c r="G119" s="215"/>
      <c r="H119" s="215"/>
      <c r="I119" s="215"/>
      <c r="J119" s="215"/>
      <c r="K119" s="215"/>
      <c r="L119" s="215"/>
      <c r="M119" s="207"/>
      <c r="N119" s="149"/>
      <c r="O119" s="149"/>
    </row>
    <row r="120" spans="1:15" ht="15">
      <c r="A120" s="118"/>
      <c r="B120" s="119"/>
      <c r="C120" s="119"/>
      <c r="D120" s="119"/>
      <c r="E120" s="119"/>
      <c r="F120" s="119"/>
      <c r="G120" s="119"/>
      <c r="H120" s="119"/>
      <c r="I120" s="119"/>
      <c r="J120" s="119"/>
      <c r="K120" s="119"/>
      <c r="L120" s="119"/>
      <c r="M120" s="235"/>
      <c r="N120" s="119"/>
      <c r="O120" s="119"/>
    </row>
    <row r="121" spans="1:15" ht="15">
      <c r="A121" s="120" t="s">
        <v>605</v>
      </c>
      <c r="B121" s="119"/>
      <c r="C121" s="119"/>
      <c r="D121" s="119"/>
      <c r="E121" s="119"/>
      <c r="F121" s="119"/>
      <c r="G121" s="119"/>
      <c r="H121" s="119"/>
      <c r="I121" s="119"/>
      <c r="J121" s="119"/>
      <c r="K121" s="119"/>
      <c r="L121" s="119"/>
      <c r="M121" s="235"/>
      <c r="N121" s="119"/>
      <c r="O121" s="119"/>
    </row>
    <row r="122" spans="1:15" ht="15">
      <c r="A122" s="150" t="s">
        <v>756</v>
      </c>
      <c r="B122" s="119"/>
      <c r="C122" s="119"/>
      <c r="D122" s="119"/>
      <c r="E122" s="119"/>
      <c r="F122" s="119"/>
      <c r="G122" s="119"/>
      <c r="H122" s="119"/>
      <c r="I122" s="119"/>
      <c r="J122" s="119"/>
      <c r="K122" s="119"/>
      <c r="L122" s="119"/>
      <c r="M122" s="235"/>
      <c r="N122" s="119"/>
      <c r="O122" s="119"/>
    </row>
    <row r="123" spans="1:15" ht="15">
      <c r="A123" s="118"/>
      <c r="B123" s="119"/>
      <c r="C123" s="119"/>
      <c r="D123" s="119"/>
      <c r="E123" s="119"/>
      <c r="F123" s="119"/>
      <c r="G123" s="119"/>
      <c r="H123" s="119"/>
      <c r="I123" s="119"/>
      <c r="J123" s="119"/>
      <c r="K123" s="119"/>
      <c r="L123" s="119"/>
      <c r="M123" s="235"/>
      <c r="N123" s="119"/>
      <c r="O123" s="119"/>
    </row>
    <row r="124" spans="1:15" ht="15">
      <c r="A124" s="122" t="s">
        <v>607</v>
      </c>
      <c r="B124" s="119"/>
      <c r="C124" s="119"/>
      <c r="D124" s="119"/>
      <c r="E124" s="119"/>
      <c r="F124" s="119"/>
      <c r="G124" s="119"/>
      <c r="H124" s="119"/>
      <c r="I124" s="119"/>
      <c r="J124" s="119"/>
      <c r="K124" s="119"/>
      <c r="L124" s="119"/>
      <c r="M124" s="235"/>
      <c r="N124" s="119"/>
      <c r="O124" s="119"/>
    </row>
    <row r="125" spans="1:15" ht="15">
      <c r="A125" s="210" t="s">
        <v>608</v>
      </c>
      <c r="B125" s="211"/>
      <c r="C125" s="211"/>
      <c r="D125" s="211"/>
      <c r="E125" s="211"/>
      <c r="F125" s="119"/>
      <c r="G125" s="119"/>
      <c r="H125" s="119"/>
      <c r="I125" s="119"/>
      <c r="J125" s="119"/>
      <c r="K125" s="119"/>
      <c r="L125" s="119"/>
      <c r="M125" s="235"/>
      <c r="N125" s="119"/>
      <c r="O125" s="119"/>
    </row>
    <row r="126" spans="1:15" ht="15">
      <c r="A126" s="210" t="s">
        <v>757</v>
      </c>
      <c r="B126" s="211"/>
      <c r="C126" s="211"/>
      <c r="D126" s="211"/>
      <c r="E126" s="211"/>
      <c r="F126" s="211"/>
      <c r="G126" s="211"/>
      <c r="H126" s="211"/>
      <c r="I126" s="119"/>
      <c r="J126" s="119"/>
      <c r="K126" s="119"/>
      <c r="L126" s="119"/>
      <c r="M126" s="235"/>
      <c r="N126" s="119"/>
      <c r="O126" s="119"/>
    </row>
    <row r="127" spans="1:15" ht="15">
      <c r="A127" s="212" t="s">
        <v>610</v>
      </c>
      <c r="B127" s="211"/>
      <c r="C127" s="211"/>
      <c r="D127" s="211"/>
      <c r="E127" s="211"/>
      <c r="F127" s="119"/>
      <c r="G127" s="119"/>
      <c r="H127" s="119"/>
      <c r="I127" s="119"/>
      <c r="J127" s="119"/>
      <c r="K127" s="119"/>
      <c r="L127" s="119"/>
      <c r="M127" s="235"/>
      <c r="N127" s="119"/>
      <c r="O127" s="119"/>
    </row>
    <row r="128" spans="1:15" ht="15">
      <c r="A128" s="219" t="s">
        <v>758</v>
      </c>
      <c r="B128" s="211"/>
      <c r="C128" s="211"/>
      <c r="D128" s="211"/>
      <c r="E128" s="211"/>
      <c r="F128" s="211"/>
      <c r="G128" s="211"/>
      <c r="H128" s="211"/>
      <c r="I128" s="211"/>
      <c r="J128" s="211"/>
      <c r="K128" s="211"/>
      <c r="L128" s="211"/>
      <c r="M128" s="235"/>
      <c r="N128" s="119"/>
      <c r="O128" s="119"/>
    </row>
    <row r="129" spans="1:15" ht="15">
      <c r="A129" s="212" t="s">
        <v>611</v>
      </c>
      <c r="B129" s="211"/>
      <c r="C129" s="211"/>
      <c r="D129" s="211"/>
      <c r="E129" s="119"/>
      <c r="F129" s="119"/>
      <c r="G129" s="119"/>
      <c r="H129" s="119"/>
      <c r="I129" s="119"/>
      <c r="J129" s="119"/>
      <c r="K129" s="119"/>
      <c r="L129" s="119"/>
      <c r="M129" s="235"/>
      <c r="N129" s="119"/>
      <c r="O129" s="119"/>
    </row>
    <row r="130" spans="1:15" ht="12.75">
      <c r="A130" s="213" t="s">
        <v>612</v>
      </c>
      <c r="B130" s="211"/>
      <c r="C130" s="211"/>
      <c r="D130" s="211"/>
      <c r="E130" s="211"/>
      <c r="F130" s="211"/>
      <c r="G130" s="211"/>
      <c r="H130" s="211"/>
      <c r="I130" s="211"/>
      <c r="J130" s="211"/>
      <c r="K130" s="211"/>
      <c r="L130" s="211"/>
      <c r="M130" s="211"/>
      <c r="N130" s="125"/>
      <c r="O130" s="125"/>
    </row>
    <row r="131" spans="1:15" ht="15">
      <c r="A131" s="210" t="s">
        <v>613</v>
      </c>
      <c r="B131" s="211"/>
      <c r="C131" s="211"/>
      <c r="D131" s="211"/>
      <c r="E131" s="211"/>
      <c r="F131" s="211"/>
      <c r="G131" s="211"/>
      <c r="H131" s="211"/>
      <c r="I131" s="211"/>
      <c r="J131" s="211"/>
      <c r="K131" s="211"/>
      <c r="L131" s="119"/>
      <c r="M131" s="235"/>
      <c r="N131" s="119"/>
      <c r="O131" s="119"/>
    </row>
    <row r="132" spans="1:15" ht="12.75">
      <c r="A132" s="126" t="s">
        <v>759</v>
      </c>
    </row>
  </sheetData>
  <mergeCells count="100">
    <mergeCell ref="I3:J3"/>
    <mergeCell ref="N3:O3"/>
    <mergeCell ref="A3:A4"/>
    <mergeCell ref="B3:B4"/>
    <mergeCell ref="C3:C4"/>
    <mergeCell ref="D3:D4"/>
    <mergeCell ref="E3:E4"/>
    <mergeCell ref="F3:F4"/>
    <mergeCell ref="G3:H3"/>
    <mergeCell ref="I55:J55"/>
    <mergeCell ref="N55:O55"/>
    <mergeCell ref="A55:A56"/>
    <mergeCell ref="B55:B56"/>
    <mergeCell ref="C55:C56"/>
    <mergeCell ref="D55:D56"/>
    <mergeCell ref="E55:E56"/>
    <mergeCell ref="F55:F56"/>
    <mergeCell ref="G55:H55"/>
    <mergeCell ref="I59:J59"/>
    <mergeCell ref="N59:O59"/>
    <mergeCell ref="A59:A60"/>
    <mergeCell ref="B59:B60"/>
    <mergeCell ref="C59:C60"/>
    <mergeCell ref="D59:D60"/>
    <mergeCell ref="E59:E60"/>
    <mergeCell ref="F59:F60"/>
    <mergeCell ref="G59:H59"/>
    <mergeCell ref="I63:J63"/>
    <mergeCell ref="N63:O63"/>
    <mergeCell ref="A63:A64"/>
    <mergeCell ref="B63:B64"/>
    <mergeCell ref="C63:C64"/>
    <mergeCell ref="D63:D64"/>
    <mergeCell ref="E63:E64"/>
    <mergeCell ref="F63:F64"/>
    <mergeCell ref="G63:H63"/>
    <mergeCell ref="I69:J69"/>
    <mergeCell ref="N69:O69"/>
    <mergeCell ref="A69:A70"/>
    <mergeCell ref="B69:B70"/>
    <mergeCell ref="C69:C70"/>
    <mergeCell ref="D69:D70"/>
    <mergeCell ref="E69:E70"/>
    <mergeCell ref="F69:F70"/>
    <mergeCell ref="G69:H69"/>
    <mergeCell ref="F83:F84"/>
    <mergeCell ref="G83:H83"/>
    <mergeCell ref="I72:J72"/>
    <mergeCell ref="N72:O72"/>
    <mergeCell ref="A72:A73"/>
    <mergeCell ref="B72:B73"/>
    <mergeCell ref="C72:C73"/>
    <mergeCell ref="D72:D73"/>
    <mergeCell ref="E72:E73"/>
    <mergeCell ref="F72:F73"/>
    <mergeCell ref="G72:H72"/>
    <mergeCell ref="A83:A84"/>
    <mergeCell ref="B83:B84"/>
    <mergeCell ref="C83:C84"/>
    <mergeCell ref="D83:D84"/>
    <mergeCell ref="E83:E84"/>
    <mergeCell ref="A130:M130"/>
    <mergeCell ref="A131:K131"/>
    <mergeCell ref="A1:O1"/>
    <mergeCell ref="A2:O2"/>
    <mergeCell ref="A119:M119"/>
    <mergeCell ref="I108:J108"/>
    <mergeCell ref="N108:O108"/>
    <mergeCell ref="A108:A109"/>
    <mergeCell ref="B108:B109"/>
    <mergeCell ref="C108:C109"/>
    <mergeCell ref="D108:D109"/>
    <mergeCell ref="E108:E109"/>
    <mergeCell ref="F108:F109"/>
    <mergeCell ref="G108:H108"/>
    <mergeCell ref="I83:J83"/>
    <mergeCell ref="N83:O83"/>
    <mergeCell ref="A125:E125"/>
    <mergeCell ref="A126:H126"/>
    <mergeCell ref="A127:E127"/>
    <mergeCell ref="A128:L128"/>
    <mergeCell ref="A129:D129"/>
    <mergeCell ref="I102:J102"/>
    <mergeCell ref="N102:O102"/>
    <mergeCell ref="A102:A103"/>
    <mergeCell ref="B102:B103"/>
    <mergeCell ref="C102:C103"/>
    <mergeCell ref="D102:D103"/>
    <mergeCell ref="E102:E103"/>
    <mergeCell ref="F102:F103"/>
    <mergeCell ref="G102:H102"/>
    <mergeCell ref="I105:J105"/>
    <mergeCell ref="N105:O105"/>
    <mergeCell ref="A105:A106"/>
    <mergeCell ref="B105:B106"/>
    <mergeCell ref="C105:C106"/>
    <mergeCell ref="D105:D106"/>
    <mergeCell ref="E105:E106"/>
    <mergeCell ref="F105:F106"/>
    <mergeCell ref="G105:H10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77"/>
  <sheetViews>
    <sheetView workbookViewId="0">
      <pane ySplit="2" topLeftCell="A28" activePane="bottomLeft" state="frozen"/>
      <selection pane="bottomLeft" activeCell="N32" sqref="N32"/>
    </sheetView>
  </sheetViews>
  <sheetFormatPr defaultColWidth="12.5703125" defaultRowHeight="15.75" customHeight="1"/>
  <cols>
    <col min="2" max="2" width="16" customWidth="1"/>
    <col min="4" max="4" width="15.28515625" customWidth="1"/>
    <col min="5" max="5" width="71.140625" customWidth="1"/>
    <col min="6" max="6" width="16.140625" customWidth="1"/>
    <col min="13" max="13" width="14.28515625" customWidth="1"/>
  </cols>
  <sheetData>
    <row r="1" spans="1:22" ht="15.75" customHeight="1">
      <c r="A1" s="1"/>
      <c r="B1" s="2" t="s">
        <v>760</v>
      </c>
      <c r="C1" s="152"/>
      <c r="D1" s="152"/>
      <c r="E1" s="152"/>
      <c r="F1" s="152"/>
      <c r="G1" s="152"/>
      <c r="H1" s="152"/>
      <c r="I1" s="152"/>
      <c r="J1" s="152"/>
      <c r="K1" s="152"/>
      <c r="L1" s="152"/>
      <c r="M1" s="152"/>
    </row>
    <row r="2" spans="1:22" ht="12.75">
      <c r="A2" s="225" t="s">
        <v>761</v>
      </c>
      <c r="B2" s="215"/>
      <c r="C2" s="215"/>
      <c r="D2" s="215"/>
      <c r="E2" s="215"/>
      <c r="F2" s="215"/>
      <c r="G2" s="215"/>
      <c r="H2" s="215"/>
      <c r="I2" s="215"/>
      <c r="J2" s="215"/>
      <c r="K2" s="215"/>
      <c r="L2" s="215"/>
      <c r="M2" s="207"/>
      <c r="N2" s="3"/>
      <c r="O2" s="3"/>
      <c r="P2" s="3"/>
      <c r="Q2" s="3"/>
      <c r="R2" s="3"/>
      <c r="S2" s="3"/>
      <c r="T2" s="3"/>
      <c r="U2" s="3"/>
      <c r="V2" s="3"/>
    </row>
    <row r="3" spans="1:22" ht="12.75">
      <c r="A3" s="208" t="s">
        <v>2</v>
      </c>
      <c r="B3" s="222" t="s">
        <v>3</v>
      </c>
      <c r="C3" s="222" t="s">
        <v>4</v>
      </c>
      <c r="D3" s="222" t="s">
        <v>5</v>
      </c>
      <c r="E3" s="222" t="s">
        <v>6</v>
      </c>
      <c r="F3" s="222" t="s">
        <v>7</v>
      </c>
      <c r="G3" s="221" t="s">
        <v>8</v>
      </c>
      <c r="H3" s="207"/>
      <c r="I3" s="221" t="s">
        <v>9</v>
      </c>
      <c r="J3" s="207"/>
      <c r="K3" s="93" t="s">
        <v>10</v>
      </c>
      <c r="L3" s="93" t="s">
        <v>11</v>
      </c>
      <c r="M3" s="5" t="s">
        <v>12</v>
      </c>
      <c r="N3">
        <v>0.82</v>
      </c>
    </row>
    <row r="4" spans="1:22" ht="12.75">
      <c r="A4" s="209"/>
      <c r="B4" s="223"/>
      <c r="C4" s="223"/>
      <c r="D4" s="223"/>
      <c r="E4" s="223"/>
      <c r="F4" s="223"/>
      <c r="G4" s="95" t="s">
        <v>17</v>
      </c>
      <c r="H4" s="95" t="s">
        <v>18</v>
      </c>
      <c r="I4" s="95" t="s">
        <v>19</v>
      </c>
      <c r="J4" s="95" t="s">
        <v>20</v>
      </c>
      <c r="K4" s="95" t="s">
        <v>21</v>
      </c>
      <c r="L4" s="95" t="s">
        <v>21</v>
      </c>
      <c r="M4" s="5" t="s">
        <v>21</v>
      </c>
    </row>
    <row r="5" spans="1:22" ht="12.75">
      <c r="A5" s="6" t="s">
        <v>66</v>
      </c>
      <c r="B5" s="7" t="s">
        <v>70</v>
      </c>
      <c r="C5" s="7" t="s">
        <v>235</v>
      </c>
      <c r="D5" s="7" t="s">
        <v>85</v>
      </c>
      <c r="E5" s="23" t="s">
        <v>762</v>
      </c>
      <c r="F5" s="23" t="s">
        <v>763</v>
      </c>
      <c r="G5" s="69" t="s">
        <v>35</v>
      </c>
      <c r="H5" s="7" t="s">
        <v>46</v>
      </c>
      <c r="I5" s="13">
        <v>8</v>
      </c>
      <c r="J5" s="13">
        <v>12</v>
      </c>
      <c r="K5" s="13">
        <v>1268</v>
      </c>
      <c r="L5" s="132">
        <v>1060</v>
      </c>
      <c r="M5" s="154">
        <f>L5*$N$3</f>
        <v>869.19999999999993</v>
      </c>
    </row>
    <row r="6" spans="1:22" ht="12.75">
      <c r="A6" s="6" t="s">
        <v>66</v>
      </c>
      <c r="B6" s="13" t="s">
        <v>97</v>
      </c>
      <c r="C6" s="13" t="s">
        <v>105</v>
      </c>
      <c r="D6" s="13" t="s">
        <v>106</v>
      </c>
      <c r="E6" s="13" t="s">
        <v>764</v>
      </c>
      <c r="F6" s="69" t="s">
        <v>765</v>
      </c>
      <c r="G6" s="13" t="s">
        <v>35</v>
      </c>
      <c r="H6" s="13" t="s">
        <v>23</v>
      </c>
      <c r="I6" s="13">
        <v>8</v>
      </c>
      <c r="J6" s="13">
        <v>8</v>
      </c>
      <c r="K6" s="13">
        <v>1268</v>
      </c>
      <c r="L6" s="132">
        <v>1060</v>
      </c>
      <c r="M6" s="154">
        <f t="shared" ref="M6:M17" si="0">L6*$N$3</f>
        <v>869.19999999999993</v>
      </c>
    </row>
    <row r="7" spans="1:22" ht="12.75">
      <c r="A7" s="6" t="s">
        <v>66</v>
      </c>
      <c r="B7" s="13" t="s">
        <v>97</v>
      </c>
      <c r="C7" s="13" t="s">
        <v>124</v>
      </c>
      <c r="D7" s="13" t="s">
        <v>125</v>
      </c>
      <c r="E7" s="13" t="s">
        <v>128</v>
      </c>
      <c r="F7" s="69" t="s">
        <v>766</v>
      </c>
      <c r="G7" s="13" t="s">
        <v>35</v>
      </c>
      <c r="H7" s="13" t="s">
        <v>23</v>
      </c>
      <c r="I7" s="13">
        <v>8</v>
      </c>
      <c r="J7" s="13">
        <v>6</v>
      </c>
      <c r="K7" s="13">
        <v>1268</v>
      </c>
      <c r="L7" s="132">
        <v>1060</v>
      </c>
      <c r="M7" s="154">
        <f t="shared" si="0"/>
        <v>869.19999999999993</v>
      </c>
    </row>
    <row r="8" spans="1:22" ht="12.75">
      <c r="A8" s="6" t="s">
        <v>66</v>
      </c>
      <c r="B8" s="13" t="s">
        <v>97</v>
      </c>
      <c r="C8" s="13" t="s">
        <v>64</v>
      </c>
      <c r="D8" s="13" t="s">
        <v>134</v>
      </c>
      <c r="E8" s="13" t="s">
        <v>137</v>
      </c>
      <c r="F8" s="69" t="s">
        <v>767</v>
      </c>
      <c r="G8" s="13" t="s">
        <v>35</v>
      </c>
      <c r="H8" s="13" t="s">
        <v>23</v>
      </c>
      <c r="I8" s="13">
        <v>8</v>
      </c>
      <c r="J8" s="13">
        <v>6</v>
      </c>
      <c r="K8" s="13">
        <v>1268</v>
      </c>
      <c r="L8" s="132">
        <v>1060</v>
      </c>
      <c r="M8" s="154">
        <f t="shared" si="0"/>
        <v>869.19999999999993</v>
      </c>
    </row>
    <row r="9" spans="1:22" ht="12.75">
      <c r="A9" s="6" t="s">
        <v>66</v>
      </c>
      <c r="B9" s="13" t="s">
        <v>97</v>
      </c>
      <c r="C9" s="72">
        <v>44358</v>
      </c>
      <c r="D9" s="13" t="s">
        <v>144</v>
      </c>
      <c r="E9" s="13" t="s">
        <v>768</v>
      </c>
      <c r="F9" s="69" t="s">
        <v>769</v>
      </c>
      <c r="G9" s="13" t="s">
        <v>25</v>
      </c>
      <c r="H9" s="13" t="s">
        <v>26</v>
      </c>
      <c r="I9" s="13">
        <v>8</v>
      </c>
      <c r="J9" s="13">
        <v>13</v>
      </c>
      <c r="K9" s="13">
        <v>1268</v>
      </c>
      <c r="L9" s="132">
        <v>1060</v>
      </c>
      <c r="M9" s="154">
        <f t="shared" si="0"/>
        <v>869.19999999999993</v>
      </c>
    </row>
    <row r="10" spans="1:22" ht="12.75">
      <c r="A10" s="6" t="s">
        <v>66</v>
      </c>
      <c r="B10" s="13" t="s">
        <v>97</v>
      </c>
      <c r="C10" s="72">
        <v>44360</v>
      </c>
      <c r="D10" s="13" t="s">
        <v>154</v>
      </c>
      <c r="E10" s="13" t="s">
        <v>770</v>
      </c>
      <c r="F10" s="69" t="s">
        <v>771</v>
      </c>
      <c r="G10" s="13" t="s">
        <v>25</v>
      </c>
      <c r="H10" s="13" t="s">
        <v>26</v>
      </c>
      <c r="I10" s="13">
        <v>8</v>
      </c>
      <c r="J10" s="13">
        <v>13</v>
      </c>
      <c r="K10" s="13">
        <v>1268</v>
      </c>
      <c r="L10" s="132">
        <v>1060</v>
      </c>
      <c r="M10" s="154">
        <f t="shared" si="0"/>
        <v>869.19999999999993</v>
      </c>
    </row>
    <row r="11" spans="1:22" ht="12.75">
      <c r="A11" s="38" t="s">
        <v>66</v>
      </c>
      <c r="B11" s="39" t="s">
        <v>97</v>
      </c>
      <c r="C11" s="155">
        <v>44914</v>
      </c>
      <c r="D11" s="39" t="s">
        <v>162</v>
      </c>
      <c r="E11" s="39" t="s">
        <v>772</v>
      </c>
      <c r="F11" s="148" t="s">
        <v>773</v>
      </c>
      <c r="G11" s="148" t="s">
        <v>35</v>
      </c>
      <c r="H11" s="40" t="s">
        <v>46</v>
      </c>
      <c r="I11" s="40">
        <v>8</v>
      </c>
      <c r="J11" s="40">
        <v>13</v>
      </c>
      <c r="K11" s="39">
        <v>1268</v>
      </c>
      <c r="L11" s="133">
        <v>1060</v>
      </c>
      <c r="M11" s="237">
        <f t="shared" si="0"/>
        <v>869.19999999999993</v>
      </c>
    </row>
    <row r="12" spans="1:22" ht="12.75">
      <c r="A12" s="6" t="s">
        <v>66</v>
      </c>
      <c r="B12" s="13" t="s">
        <v>97</v>
      </c>
      <c r="C12" s="73">
        <v>44914</v>
      </c>
      <c r="D12" s="13" t="s">
        <v>162</v>
      </c>
      <c r="E12" s="105" t="s">
        <v>774</v>
      </c>
      <c r="F12" s="53" t="s">
        <v>775</v>
      </c>
      <c r="G12" s="156" t="s">
        <v>35</v>
      </c>
      <c r="H12" s="157" t="s">
        <v>46</v>
      </c>
      <c r="I12" s="157">
        <v>8</v>
      </c>
      <c r="J12" s="157">
        <v>13</v>
      </c>
      <c r="K12" s="13">
        <v>1268</v>
      </c>
      <c r="L12" s="132">
        <v>1060</v>
      </c>
      <c r="M12" s="154">
        <f t="shared" si="0"/>
        <v>869.19999999999993</v>
      </c>
    </row>
    <row r="13" spans="1:22" ht="12.75">
      <c r="A13" s="38" t="s">
        <v>66</v>
      </c>
      <c r="B13" s="39" t="s">
        <v>181</v>
      </c>
      <c r="C13" s="39" t="s">
        <v>182</v>
      </c>
      <c r="D13" s="39" t="s">
        <v>183</v>
      </c>
      <c r="E13" s="158" t="s">
        <v>184</v>
      </c>
      <c r="F13" s="159" t="s">
        <v>776</v>
      </c>
      <c r="G13" s="159" t="s">
        <v>35</v>
      </c>
      <c r="H13" s="46" t="s">
        <v>46</v>
      </c>
      <c r="I13" s="46">
        <v>8</v>
      </c>
      <c r="J13" s="46">
        <v>13</v>
      </c>
      <c r="K13" s="39">
        <v>1268</v>
      </c>
      <c r="L13" s="133">
        <v>1060</v>
      </c>
      <c r="M13" s="237">
        <f t="shared" si="0"/>
        <v>869.19999999999993</v>
      </c>
    </row>
    <row r="14" spans="1:22" ht="12.75">
      <c r="A14" s="38" t="s">
        <v>66</v>
      </c>
      <c r="B14" s="39" t="s">
        <v>181</v>
      </c>
      <c r="C14" s="39" t="s">
        <v>182</v>
      </c>
      <c r="D14" s="39" t="s">
        <v>183</v>
      </c>
      <c r="E14" s="158" t="s">
        <v>186</v>
      </c>
      <c r="F14" s="159" t="s">
        <v>777</v>
      </c>
      <c r="G14" s="159" t="s">
        <v>35</v>
      </c>
      <c r="H14" s="46" t="s">
        <v>46</v>
      </c>
      <c r="I14" s="46">
        <v>8</v>
      </c>
      <c r="J14" s="46">
        <v>13</v>
      </c>
      <c r="K14" s="39">
        <v>1268</v>
      </c>
      <c r="L14" s="133">
        <v>1060</v>
      </c>
      <c r="M14" s="237">
        <f t="shared" si="0"/>
        <v>869.19999999999993</v>
      </c>
    </row>
    <row r="15" spans="1:22" ht="12.75">
      <c r="A15" s="6" t="s">
        <v>66</v>
      </c>
      <c r="B15" s="7" t="s">
        <v>188</v>
      </c>
      <c r="C15" s="7" t="s">
        <v>211</v>
      </c>
      <c r="D15" s="7" t="s">
        <v>212</v>
      </c>
      <c r="E15" s="7" t="s">
        <v>213</v>
      </c>
      <c r="F15" s="23" t="s">
        <v>778</v>
      </c>
      <c r="G15" s="7" t="s">
        <v>35</v>
      </c>
      <c r="H15" s="7" t="s">
        <v>23</v>
      </c>
      <c r="I15" s="7">
        <v>9</v>
      </c>
      <c r="J15" s="7">
        <v>8</v>
      </c>
      <c r="K15" s="13">
        <v>1268</v>
      </c>
      <c r="L15" s="132">
        <v>1060</v>
      </c>
      <c r="M15" s="154">
        <f t="shared" si="0"/>
        <v>869.19999999999993</v>
      </c>
    </row>
    <row r="16" spans="1:22" ht="12.75">
      <c r="A16" s="6" t="s">
        <v>66</v>
      </c>
      <c r="B16" s="13" t="s">
        <v>188</v>
      </c>
      <c r="C16" s="72">
        <v>43534</v>
      </c>
      <c r="D16" s="13" t="s">
        <v>216</v>
      </c>
      <c r="E16" s="13" t="s">
        <v>217</v>
      </c>
      <c r="F16" s="23" t="s">
        <v>779</v>
      </c>
      <c r="G16" s="7" t="s">
        <v>35</v>
      </c>
      <c r="H16" s="13" t="s">
        <v>23</v>
      </c>
      <c r="I16" s="7">
        <v>8</v>
      </c>
      <c r="J16" s="7">
        <v>6</v>
      </c>
      <c r="K16" s="13">
        <v>1268</v>
      </c>
      <c r="L16" s="132">
        <v>1060</v>
      </c>
      <c r="M16" s="154">
        <f t="shared" si="0"/>
        <v>869.19999999999993</v>
      </c>
    </row>
    <row r="17" spans="1:13" ht="12.75">
      <c r="A17" s="6" t="s">
        <v>66</v>
      </c>
      <c r="B17" s="13" t="s">
        <v>188</v>
      </c>
      <c r="C17" s="72">
        <v>43534</v>
      </c>
      <c r="D17" s="13" t="s">
        <v>216</v>
      </c>
      <c r="E17" s="13" t="s">
        <v>221</v>
      </c>
      <c r="F17" s="23" t="s">
        <v>780</v>
      </c>
      <c r="G17" s="7" t="s">
        <v>35</v>
      </c>
      <c r="H17" s="13" t="s">
        <v>23</v>
      </c>
      <c r="I17" s="13">
        <v>12</v>
      </c>
      <c r="J17" s="7">
        <v>6</v>
      </c>
      <c r="K17" s="13">
        <v>1268</v>
      </c>
      <c r="L17" s="132">
        <v>1060</v>
      </c>
      <c r="M17" s="154">
        <f t="shared" si="0"/>
        <v>869.19999999999993</v>
      </c>
    </row>
    <row r="18" spans="1:13" ht="12.75">
      <c r="A18" s="208" t="s">
        <v>2</v>
      </c>
      <c r="B18" s="222" t="s">
        <v>3</v>
      </c>
      <c r="C18" s="222" t="s">
        <v>4</v>
      </c>
      <c r="D18" s="222" t="s">
        <v>5</v>
      </c>
      <c r="E18" s="222" t="s">
        <v>6</v>
      </c>
      <c r="F18" s="222" t="s">
        <v>7</v>
      </c>
      <c r="G18" s="221" t="s">
        <v>8</v>
      </c>
      <c r="H18" s="207"/>
      <c r="I18" s="221" t="s">
        <v>9</v>
      </c>
      <c r="J18" s="207"/>
      <c r="K18" s="93" t="s">
        <v>10</v>
      </c>
      <c r="L18" s="93" t="s">
        <v>11</v>
      </c>
      <c r="M18" s="93" t="s">
        <v>12</v>
      </c>
    </row>
    <row r="19" spans="1:13" ht="12.75">
      <c r="A19" s="209"/>
      <c r="B19" s="223"/>
      <c r="C19" s="223"/>
      <c r="D19" s="223"/>
      <c r="E19" s="223"/>
      <c r="F19" s="223"/>
      <c r="G19" s="95" t="s">
        <v>17</v>
      </c>
      <c r="H19" s="95" t="s">
        <v>18</v>
      </c>
      <c r="I19" s="95" t="s">
        <v>19</v>
      </c>
      <c r="J19" s="95" t="s">
        <v>20</v>
      </c>
      <c r="K19" s="95" t="s">
        <v>21</v>
      </c>
      <c r="L19" s="95" t="s">
        <v>21</v>
      </c>
      <c r="M19" s="95" t="s">
        <v>21</v>
      </c>
    </row>
    <row r="20" spans="1:13" ht="12.75">
      <c r="A20" s="6" t="s">
        <v>368</v>
      </c>
      <c r="B20" s="7" t="s">
        <v>370</v>
      </c>
      <c r="C20" s="27">
        <v>43531</v>
      </c>
      <c r="D20" s="7" t="s">
        <v>371</v>
      </c>
      <c r="E20" s="48" t="s">
        <v>781</v>
      </c>
      <c r="F20" s="48" t="s">
        <v>782</v>
      </c>
      <c r="G20" s="48" t="s">
        <v>23</v>
      </c>
      <c r="H20" s="48" t="s">
        <v>23</v>
      </c>
      <c r="I20" s="7">
        <v>10</v>
      </c>
      <c r="J20" s="7">
        <v>7</v>
      </c>
      <c r="K20" s="13">
        <v>1268</v>
      </c>
      <c r="L20" s="132">
        <v>1060</v>
      </c>
      <c r="M20" s="154">
        <f>L20*$N$3</f>
        <v>869.19999999999993</v>
      </c>
    </row>
    <row r="21" spans="1:13" ht="12.75">
      <c r="A21" s="6" t="s">
        <v>368</v>
      </c>
      <c r="B21" s="7" t="s">
        <v>376</v>
      </c>
      <c r="C21" s="27">
        <v>43530</v>
      </c>
      <c r="D21" s="7" t="s">
        <v>371</v>
      </c>
      <c r="E21" s="48" t="s">
        <v>783</v>
      </c>
      <c r="F21" s="48" t="s">
        <v>784</v>
      </c>
      <c r="G21" s="48" t="s">
        <v>23</v>
      </c>
      <c r="H21" s="48" t="s">
        <v>23</v>
      </c>
      <c r="I21" s="7">
        <v>10</v>
      </c>
      <c r="J21" s="7">
        <v>7</v>
      </c>
      <c r="K21" s="13">
        <v>1268</v>
      </c>
      <c r="L21" s="132">
        <v>1060</v>
      </c>
      <c r="M21" s="154">
        <f t="shared" ref="M21:M23" si="1">L21*$N$3</f>
        <v>869.19999999999993</v>
      </c>
    </row>
    <row r="22" spans="1:13" ht="12.75">
      <c r="A22" s="6" t="s">
        <v>368</v>
      </c>
      <c r="B22" s="7" t="s">
        <v>376</v>
      </c>
      <c r="C22" s="27">
        <v>43654</v>
      </c>
      <c r="D22" s="7" t="s">
        <v>381</v>
      </c>
      <c r="E22" s="7" t="s">
        <v>785</v>
      </c>
      <c r="F22" s="48" t="s">
        <v>786</v>
      </c>
      <c r="G22" s="48" t="s">
        <v>23</v>
      </c>
      <c r="H22" s="48" t="s">
        <v>23</v>
      </c>
      <c r="I22" s="7">
        <v>10</v>
      </c>
      <c r="J22" s="7">
        <v>7</v>
      </c>
      <c r="K22" s="13">
        <v>1268</v>
      </c>
      <c r="L22" s="132">
        <v>1060</v>
      </c>
      <c r="M22" s="154">
        <f t="shared" si="1"/>
        <v>869.19999999999993</v>
      </c>
    </row>
    <row r="23" spans="1:13" ht="12.75">
      <c r="A23" s="6" t="s">
        <v>368</v>
      </c>
      <c r="B23" s="160" t="s">
        <v>709</v>
      </c>
      <c r="C23" s="27">
        <v>43690</v>
      </c>
      <c r="D23" s="7" t="s">
        <v>381</v>
      </c>
      <c r="E23" s="7" t="s">
        <v>787</v>
      </c>
      <c r="F23" s="48" t="s">
        <v>788</v>
      </c>
      <c r="G23" s="48" t="s">
        <v>23</v>
      </c>
      <c r="H23" s="48" t="s">
        <v>23</v>
      </c>
      <c r="I23" s="13">
        <v>12</v>
      </c>
      <c r="J23" s="7">
        <v>7</v>
      </c>
      <c r="K23" s="13">
        <v>1268</v>
      </c>
      <c r="L23" s="132">
        <v>1060</v>
      </c>
      <c r="M23" s="154">
        <f t="shared" si="1"/>
        <v>869.19999999999993</v>
      </c>
    </row>
    <row r="24" spans="1:13" ht="12.75">
      <c r="A24" s="208" t="s">
        <v>2</v>
      </c>
      <c r="B24" s="222" t="s">
        <v>3</v>
      </c>
      <c r="C24" s="222" t="s">
        <v>4</v>
      </c>
      <c r="D24" s="222" t="s">
        <v>5</v>
      </c>
      <c r="E24" s="222" t="s">
        <v>6</v>
      </c>
      <c r="F24" s="222" t="s">
        <v>7</v>
      </c>
      <c r="G24" s="221" t="s">
        <v>8</v>
      </c>
      <c r="H24" s="207"/>
      <c r="I24" s="221" t="s">
        <v>9</v>
      </c>
      <c r="J24" s="207"/>
      <c r="K24" s="93" t="s">
        <v>10</v>
      </c>
      <c r="L24" s="93" t="s">
        <v>11</v>
      </c>
      <c r="M24" s="5" t="s">
        <v>12</v>
      </c>
    </row>
    <row r="25" spans="1:13" ht="12.75">
      <c r="A25" s="209"/>
      <c r="B25" s="223"/>
      <c r="C25" s="223"/>
      <c r="D25" s="223"/>
      <c r="E25" s="223"/>
      <c r="F25" s="223"/>
      <c r="G25" s="95" t="s">
        <v>17</v>
      </c>
      <c r="H25" s="95" t="s">
        <v>18</v>
      </c>
      <c r="I25" s="95" t="s">
        <v>19</v>
      </c>
      <c r="J25" s="95" t="s">
        <v>20</v>
      </c>
      <c r="K25" s="95" t="s">
        <v>21</v>
      </c>
      <c r="L25" s="95" t="s">
        <v>21</v>
      </c>
      <c r="M25" s="5" t="s">
        <v>21</v>
      </c>
    </row>
    <row r="26" spans="1:13" ht="12.75">
      <c r="A26" s="6" t="s">
        <v>395</v>
      </c>
      <c r="B26" s="7" t="s">
        <v>407</v>
      </c>
      <c r="C26" s="7" t="s">
        <v>329</v>
      </c>
      <c r="D26" s="7" t="s">
        <v>408</v>
      </c>
      <c r="E26" s="7"/>
      <c r="F26" s="7" t="s">
        <v>789</v>
      </c>
      <c r="G26" s="7" t="s">
        <v>23</v>
      </c>
      <c r="H26" s="7" t="s">
        <v>23</v>
      </c>
      <c r="I26" s="7">
        <v>14</v>
      </c>
      <c r="J26" s="7">
        <v>8</v>
      </c>
      <c r="K26" s="13">
        <v>1268</v>
      </c>
      <c r="L26" s="132">
        <v>1060</v>
      </c>
      <c r="M26" s="154">
        <f>L26*$N$3</f>
        <v>869.19999999999993</v>
      </c>
    </row>
    <row r="27" spans="1:13" ht="12.75">
      <c r="A27" s="6" t="s">
        <v>395</v>
      </c>
      <c r="B27" s="7" t="s">
        <v>419</v>
      </c>
      <c r="C27" s="7" t="s">
        <v>420</v>
      </c>
      <c r="D27" s="7"/>
      <c r="E27" s="7"/>
      <c r="F27" s="7" t="s">
        <v>790</v>
      </c>
      <c r="G27" s="7" t="s">
        <v>23</v>
      </c>
      <c r="H27" s="7" t="s">
        <v>23</v>
      </c>
      <c r="I27" s="7">
        <v>18</v>
      </c>
      <c r="J27" s="7">
        <v>8</v>
      </c>
      <c r="K27" s="13">
        <v>1268</v>
      </c>
      <c r="L27" s="132">
        <v>1060</v>
      </c>
      <c r="M27" s="154">
        <f t="shared" ref="M27:M28" si="2">L27*$N$3</f>
        <v>869.19999999999993</v>
      </c>
    </row>
    <row r="28" spans="1:13" ht="12.75">
      <c r="A28" s="6" t="s">
        <v>395</v>
      </c>
      <c r="B28" s="7" t="s">
        <v>422</v>
      </c>
      <c r="C28" s="7" t="s">
        <v>420</v>
      </c>
      <c r="D28" s="7"/>
      <c r="E28" s="7"/>
      <c r="F28" s="7" t="s">
        <v>791</v>
      </c>
      <c r="G28" s="7" t="s">
        <v>23</v>
      </c>
      <c r="H28" s="7" t="s">
        <v>23</v>
      </c>
      <c r="I28" s="7">
        <v>18</v>
      </c>
      <c r="J28" s="7">
        <v>8</v>
      </c>
      <c r="K28" s="13">
        <v>1268</v>
      </c>
      <c r="L28" s="132">
        <v>1060</v>
      </c>
      <c r="M28" s="154">
        <f t="shared" si="2"/>
        <v>869.19999999999993</v>
      </c>
    </row>
    <row r="29" spans="1:13" ht="12.75">
      <c r="A29" s="208" t="s">
        <v>2</v>
      </c>
      <c r="B29" s="222" t="s">
        <v>3</v>
      </c>
      <c r="C29" s="222" t="s">
        <v>4</v>
      </c>
      <c r="D29" s="222" t="s">
        <v>5</v>
      </c>
      <c r="E29" s="222" t="s">
        <v>6</v>
      </c>
      <c r="F29" s="222" t="s">
        <v>7</v>
      </c>
      <c r="G29" s="221" t="s">
        <v>8</v>
      </c>
      <c r="H29" s="207"/>
      <c r="I29" s="221" t="s">
        <v>9</v>
      </c>
      <c r="J29" s="207"/>
      <c r="K29" s="93" t="s">
        <v>10</v>
      </c>
      <c r="L29" s="93" t="s">
        <v>11</v>
      </c>
      <c r="M29" s="5" t="s">
        <v>12</v>
      </c>
    </row>
    <row r="30" spans="1:13" ht="12.75">
      <c r="A30" s="209"/>
      <c r="B30" s="223"/>
      <c r="C30" s="223"/>
      <c r="D30" s="223"/>
      <c r="E30" s="223"/>
      <c r="F30" s="223"/>
      <c r="G30" s="95" t="s">
        <v>17</v>
      </c>
      <c r="H30" s="95" t="s">
        <v>18</v>
      </c>
      <c r="I30" s="95" t="s">
        <v>19</v>
      </c>
      <c r="J30" s="95" t="s">
        <v>20</v>
      </c>
      <c r="K30" s="95" t="s">
        <v>21</v>
      </c>
      <c r="L30" s="95" t="s">
        <v>21</v>
      </c>
      <c r="M30" s="5" t="s">
        <v>21</v>
      </c>
    </row>
    <row r="31" spans="1:13" ht="12.75">
      <c r="A31" s="6" t="s">
        <v>426</v>
      </c>
      <c r="B31" s="7" t="s">
        <v>441</v>
      </c>
      <c r="C31" s="7" t="s">
        <v>442</v>
      </c>
      <c r="D31" s="7" t="s">
        <v>396</v>
      </c>
      <c r="E31" s="7"/>
      <c r="F31" s="7" t="s">
        <v>792</v>
      </c>
      <c r="G31" s="7" t="s">
        <v>23</v>
      </c>
      <c r="H31" s="7" t="s">
        <v>23</v>
      </c>
      <c r="I31" s="7">
        <v>8</v>
      </c>
      <c r="J31" s="7">
        <v>6</v>
      </c>
      <c r="K31" s="13">
        <v>1268</v>
      </c>
      <c r="L31" s="132">
        <v>1060</v>
      </c>
      <c r="M31" s="154">
        <f>L31*$N$3</f>
        <v>869.19999999999993</v>
      </c>
    </row>
    <row r="32" spans="1:13" ht="12.75">
      <c r="A32" s="6" t="s">
        <v>426</v>
      </c>
      <c r="B32" s="7" t="s">
        <v>441</v>
      </c>
      <c r="C32" s="7" t="s">
        <v>444</v>
      </c>
      <c r="D32" s="7" t="s">
        <v>445</v>
      </c>
      <c r="E32" s="7" t="s">
        <v>793</v>
      </c>
      <c r="F32" s="7" t="s">
        <v>794</v>
      </c>
      <c r="G32" s="7" t="s">
        <v>23</v>
      </c>
      <c r="H32" s="7" t="s">
        <v>23</v>
      </c>
      <c r="I32" s="7">
        <v>8</v>
      </c>
      <c r="J32" s="7">
        <v>6</v>
      </c>
      <c r="K32" s="13">
        <v>1268</v>
      </c>
      <c r="L32" s="132">
        <v>1060</v>
      </c>
      <c r="M32" s="154">
        <f t="shared" ref="M32:M34" si="3">L32*$N$3</f>
        <v>869.19999999999993</v>
      </c>
    </row>
    <row r="33" spans="1:13" ht="12.75">
      <c r="A33" s="6" t="s">
        <v>426</v>
      </c>
      <c r="B33" s="7" t="s">
        <v>454</v>
      </c>
      <c r="C33" s="7" t="s">
        <v>455</v>
      </c>
      <c r="D33" s="7" t="s">
        <v>456</v>
      </c>
      <c r="E33" s="7"/>
      <c r="F33" s="7" t="s">
        <v>795</v>
      </c>
      <c r="G33" s="48" t="s">
        <v>25</v>
      </c>
      <c r="H33" s="48" t="s">
        <v>23</v>
      </c>
      <c r="I33" s="7">
        <v>6</v>
      </c>
      <c r="J33" s="7">
        <v>6</v>
      </c>
      <c r="K33" s="13">
        <v>1268</v>
      </c>
      <c r="L33" s="132">
        <v>1060</v>
      </c>
      <c r="M33" s="154">
        <f t="shared" si="3"/>
        <v>869.19999999999993</v>
      </c>
    </row>
    <row r="34" spans="1:13" ht="12.75">
      <c r="A34" s="6" t="s">
        <v>426</v>
      </c>
      <c r="B34" s="7" t="s">
        <v>454</v>
      </c>
      <c r="C34" s="7" t="s">
        <v>458</v>
      </c>
      <c r="D34" s="7" t="s">
        <v>459</v>
      </c>
      <c r="E34" s="7"/>
      <c r="F34" s="7" t="s">
        <v>796</v>
      </c>
      <c r="G34" s="48" t="s">
        <v>23</v>
      </c>
      <c r="H34" s="48" t="s">
        <v>23</v>
      </c>
      <c r="I34" s="7">
        <v>9</v>
      </c>
      <c r="J34" s="7">
        <v>6</v>
      </c>
      <c r="K34" s="13">
        <v>1268</v>
      </c>
      <c r="L34" s="132">
        <v>1060</v>
      </c>
      <c r="M34" s="154">
        <f t="shared" si="3"/>
        <v>869.19999999999993</v>
      </c>
    </row>
    <row r="35" spans="1:13" ht="12.75">
      <c r="A35" s="208" t="s">
        <v>2</v>
      </c>
      <c r="B35" s="222" t="s">
        <v>3</v>
      </c>
      <c r="C35" s="222" t="s">
        <v>4</v>
      </c>
      <c r="D35" s="222" t="s">
        <v>5</v>
      </c>
      <c r="E35" s="222" t="s">
        <v>6</v>
      </c>
      <c r="F35" s="222" t="s">
        <v>7</v>
      </c>
      <c r="G35" s="221" t="s">
        <v>8</v>
      </c>
      <c r="H35" s="207"/>
      <c r="I35" s="221" t="s">
        <v>9</v>
      </c>
      <c r="J35" s="207"/>
      <c r="K35" s="93" t="s">
        <v>10</v>
      </c>
      <c r="L35" s="93" t="s">
        <v>11</v>
      </c>
      <c r="M35" s="5" t="s">
        <v>12</v>
      </c>
    </row>
    <row r="36" spans="1:13" ht="12.75">
      <c r="A36" s="209"/>
      <c r="B36" s="223"/>
      <c r="C36" s="223"/>
      <c r="D36" s="223"/>
      <c r="E36" s="223"/>
      <c r="F36" s="223"/>
      <c r="G36" s="95" t="s">
        <v>17</v>
      </c>
      <c r="H36" s="95" t="s">
        <v>18</v>
      </c>
      <c r="I36" s="95" t="s">
        <v>19</v>
      </c>
      <c r="J36" s="95" t="s">
        <v>20</v>
      </c>
      <c r="K36" s="95" t="s">
        <v>21</v>
      </c>
      <c r="L36" s="95" t="s">
        <v>21</v>
      </c>
      <c r="M36" s="5" t="s">
        <v>21</v>
      </c>
    </row>
    <row r="37" spans="1:13" ht="12.75">
      <c r="A37" s="6" t="s">
        <v>467</v>
      </c>
      <c r="B37" s="7" t="s">
        <v>472</v>
      </c>
      <c r="C37" s="27">
        <v>43532</v>
      </c>
      <c r="D37" s="7" t="s">
        <v>473</v>
      </c>
      <c r="E37" s="48" t="s">
        <v>128</v>
      </c>
      <c r="F37" s="48" t="s">
        <v>797</v>
      </c>
      <c r="G37" s="48" t="s">
        <v>23</v>
      </c>
      <c r="H37" s="48" t="s">
        <v>23</v>
      </c>
      <c r="I37" s="7">
        <v>10</v>
      </c>
      <c r="J37" s="7">
        <v>7</v>
      </c>
      <c r="K37" s="13">
        <v>1268</v>
      </c>
      <c r="L37" s="132">
        <v>1060</v>
      </c>
      <c r="M37" s="154">
        <f>L37*$N$3</f>
        <v>869.19999999999993</v>
      </c>
    </row>
    <row r="38" spans="1:13" ht="12.75">
      <c r="A38" s="6" t="s">
        <v>467</v>
      </c>
      <c r="B38" s="48" t="s">
        <v>476</v>
      </c>
      <c r="C38" s="48" t="s">
        <v>464</v>
      </c>
      <c r="D38" s="48" t="s">
        <v>477</v>
      </c>
      <c r="E38" s="48" t="s">
        <v>480</v>
      </c>
      <c r="F38" s="48" t="s">
        <v>798</v>
      </c>
      <c r="G38" s="48" t="s">
        <v>23</v>
      </c>
      <c r="H38" s="48" t="s">
        <v>23</v>
      </c>
      <c r="I38" s="13">
        <v>12</v>
      </c>
      <c r="J38" s="7">
        <v>7</v>
      </c>
      <c r="K38" s="13">
        <v>1268</v>
      </c>
      <c r="L38" s="132">
        <v>1060</v>
      </c>
      <c r="M38" s="154">
        <f t="shared" ref="M38:M52" si="4">L38*$N$3</f>
        <v>869.19999999999993</v>
      </c>
    </row>
    <row r="39" spans="1:13" ht="12.75">
      <c r="A39" s="6" t="s">
        <v>467</v>
      </c>
      <c r="B39" s="7" t="s">
        <v>482</v>
      </c>
      <c r="C39" s="7" t="s">
        <v>483</v>
      </c>
      <c r="D39" s="7" t="s">
        <v>484</v>
      </c>
      <c r="E39" s="7"/>
      <c r="F39" s="48" t="s">
        <v>799</v>
      </c>
      <c r="G39" s="48" t="s">
        <v>35</v>
      </c>
      <c r="H39" s="48" t="s">
        <v>23</v>
      </c>
      <c r="I39" s="13">
        <v>12</v>
      </c>
      <c r="J39" s="7">
        <v>8</v>
      </c>
      <c r="K39" s="13">
        <v>1268</v>
      </c>
      <c r="L39" s="132">
        <v>1060</v>
      </c>
      <c r="M39" s="154">
        <f t="shared" si="4"/>
        <v>869.19999999999993</v>
      </c>
    </row>
    <row r="40" spans="1:13" ht="12.75">
      <c r="A40" s="6" t="s">
        <v>467</v>
      </c>
      <c r="B40" s="7" t="s">
        <v>482</v>
      </c>
      <c r="C40" s="7" t="s">
        <v>332</v>
      </c>
      <c r="D40" s="7" t="s">
        <v>487</v>
      </c>
      <c r="E40" s="7"/>
      <c r="F40" s="48" t="s">
        <v>800</v>
      </c>
      <c r="G40" s="48" t="s">
        <v>35</v>
      </c>
      <c r="H40" s="48" t="s">
        <v>23</v>
      </c>
      <c r="I40" s="7">
        <v>8</v>
      </c>
      <c r="J40" s="7">
        <v>8</v>
      </c>
      <c r="K40" s="13">
        <v>1268</v>
      </c>
      <c r="L40" s="132">
        <v>1060</v>
      </c>
      <c r="M40" s="154">
        <f t="shared" si="4"/>
        <v>869.19999999999993</v>
      </c>
    </row>
    <row r="41" spans="1:13" ht="12.75">
      <c r="A41" s="6" t="s">
        <v>467</v>
      </c>
      <c r="B41" s="7" t="s">
        <v>482</v>
      </c>
      <c r="C41" s="7" t="s">
        <v>41</v>
      </c>
      <c r="D41" s="7" t="s">
        <v>392</v>
      </c>
      <c r="E41" s="7"/>
      <c r="F41" s="48" t="s">
        <v>801</v>
      </c>
      <c r="G41" s="48" t="s">
        <v>35</v>
      </c>
      <c r="H41" s="48" t="s">
        <v>23</v>
      </c>
      <c r="I41" s="7">
        <v>8</v>
      </c>
      <c r="J41" s="7">
        <v>8</v>
      </c>
      <c r="K41" s="13">
        <v>1268</v>
      </c>
      <c r="L41" s="132">
        <v>1060</v>
      </c>
      <c r="M41" s="154">
        <f t="shared" si="4"/>
        <v>869.19999999999993</v>
      </c>
    </row>
    <row r="42" spans="1:13" ht="12.75">
      <c r="A42" s="6" t="s">
        <v>467</v>
      </c>
      <c r="B42" s="75" t="s">
        <v>729</v>
      </c>
      <c r="C42" s="7" t="s">
        <v>331</v>
      </c>
      <c r="D42" s="7" t="s">
        <v>511</v>
      </c>
      <c r="E42" s="7"/>
      <c r="F42" s="48" t="s">
        <v>802</v>
      </c>
      <c r="G42" s="7" t="s">
        <v>35</v>
      </c>
      <c r="H42" s="7" t="s">
        <v>23</v>
      </c>
      <c r="I42" s="7">
        <v>8</v>
      </c>
      <c r="J42" s="7">
        <v>6</v>
      </c>
      <c r="K42" s="13">
        <v>1268</v>
      </c>
      <c r="L42" s="132">
        <v>1060</v>
      </c>
      <c r="M42" s="154">
        <f t="shared" si="4"/>
        <v>869.19999999999993</v>
      </c>
    </row>
    <row r="43" spans="1:13" ht="12.75">
      <c r="A43" s="6" t="s">
        <v>467</v>
      </c>
      <c r="B43" s="75" t="s">
        <v>729</v>
      </c>
      <c r="C43" s="7" t="s">
        <v>332</v>
      </c>
      <c r="D43" s="7" t="s">
        <v>513</v>
      </c>
      <c r="E43" s="7"/>
      <c r="F43" s="48" t="s">
        <v>803</v>
      </c>
      <c r="G43" s="7" t="s">
        <v>35</v>
      </c>
      <c r="H43" s="7" t="s">
        <v>23</v>
      </c>
      <c r="I43" s="7">
        <v>8</v>
      </c>
      <c r="J43" s="7">
        <v>6</v>
      </c>
      <c r="K43" s="13">
        <v>1268</v>
      </c>
      <c r="L43" s="132">
        <v>1060</v>
      </c>
      <c r="M43" s="154">
        <f t="shared" si="4"/>
        <v>869.19999999999993</v>
      </c>
    </row>
    <row r="44" spans="1:13" ht="12.75">
      <c r="A44" s="6" t="s">
        <v>467</v>
      </c>
      <c r="B44" s="75" t="s">
        <v>729</v>
      </c>
      <c r="C44" s="7" t="s">
        <v>334</v>
      </c>
      <c r="D44" s="7" t="s">
        <v>515</v>
      </c>
      <c r="E44" s="7"/>
      <c r="F44" s="48" t="s">
        <v>804</v>
      </c>
      <c r="G44" s="7" t="s">
        <v>35</v>
      </c>
      <c r="H44" s="7" t="s">
        <v>23</v>
      </c>
      <c r="I44" s="7">
        <v>8</v>
      </c>
      <c r="J44" s="7">
        <v>6</v>
      </c>
      <c r="K44" s="13">
        <v>1268</v>
      </c>
      <c r="L44" s="132">
        <v>1060</v>
      </c>
      <c r="M44" s="154">
        <f t="shared" si="4"/>
        <v>869.19999999999993</v>
      </c>
    </row>
    <row r="45" spans="1:13" ht="12.75">
      <c r="A45" s="6" t="s">
        <v>467</v>
      </c>
      <c r="B45" s="7" t="s">
        <v>517</v>
      </c>
      <c r="C45" s="7" t="s">
        <v>331</v>
      </c>
      <c r="D45" s="7" t="s">
        <v>518</v>
      </c>
      <c r="E45" s="7" t="s">
        <v>50</v>
      </c>
      <c r="F45" s="48" t="s">
        <v>805</v>
      </c>
      <c r="G45" s="7" t="s">
        <v>23</v>
      </c>
      <c r="H45" s="7" t="s">
        <v>23</v>
      </c>
      <c r="I45" s="13">
        <v>12</v>
      </c>
      <c r="J45" s="7">
        <v>7</v>
      </c>
      <c r="K45" s="13">
        <v>1268</v>
      </c>
      <c r="L45" s="132">
        <v>1060</v>
      </c>
      <c r="M45" s="154">
        <f t="shared" si="4"/>
        <v>869.19999999999993</v>
      </c>
    </row>
    <row r="46" spans="1:13" ht="12.75">
      <c r="A46" s="6" t="s">
        <v>467</v>
      </c>
      <c r="B46" s="7" t="s">
        <v>520</v>
      </c>
      <c r="C46" s="7" t="s">
        <v>331</v>
      </c>
      <c r="D46" s="7" t="s">
        <v>521</v>
      </c>
      <c r="E46" s="7" t="s">
        <v>63</v>
      </c>
      <c r="F46" s="48" t="s">
        <v>806</v>
      </c>
      <c r="G46" s="7" t="s">
        <v>23</v>
      </c>
      <c r="H46" s="7" t="s">
        <v>23</v>
      </c>
      <c r="I46" s="13">
        <v>12</v>
      </c>
      <c r="J46" s="7">
        <v>7</v>
      </c>
      <c r="K46" s="13">
        <v>1268</v>
      </c>
      <c r="L46" s="132">
        <v>1060</v>
      </c>
      <c r="M46" s="154">
        <f t="shared" si="4"/>
        <v>869.19999999999993</v>
      </c>
    </row>
    <row r="47" spans="1:13" ht="12.75">
      <c r="A47" s="6" t="s">
        <v>467</v>
      </c>
      <c r="B47" s="7" t="s">
        <v>517</v>
      </c>
      <c r="C47" s="7" t="s">
        <v>332</v>
      </c>
      <c r="D47" s="7" t="s">
        <v>523</v>
      </c>
      <c r="E47" s="7" t="s">
        <v>50</v>
      </c>
      <c r="F47" s="48" t="s">
        <v>807</v>
      </c>
      <c r="G47" s="7" t="s">
        <v>23</v>
      </c>
      <c r="H47" s="7" t="s">
        <v>23</v>
      </c>
      <c r="I47" s="13">
        <v>12</v>
      </c>
      <c r="J47" s="7">
        <v>7</v>
      </c>
      <c r="K47" s="13">
        <v>1268</v>
      </c>
      <c r="L47" s="132">
        <v>1060</v>
      </c>
      <c r="M47" s="154">
        <f t="shared" si="4"/>
        <v>869.19999999999993</v>
      </c>
    </row>
    <row r="48" spans="1:13" ht="12.75">
      <c r="A48" s="6" t="s">
        <v>467</v>
      </c>
      <c r="B48" s="7" t="s">
        <v>520</v>
      </c>
      <c r="C48" s="7" t="s">
        <v>332</v>
      </c>
      <c r="D48" s="7" t="s">
        <v>525</v>
      </c>
      <c r="E48" s="7" t="s">
        <v>63</v>
      </c>
      <c r="F48" s="48" t="s">
        <v>808</v>
      </c>
      <c r="G48" s="7" t="s">
        <v>23</v>
      </c>
      <c r="H48" s="7" t="s">
        <v>23</v>
      </c>
      <c r="I48" s="13">
        <v>12</v>
      </c>
      <c r="J48" s="7">
        <v>7</v>
      </c>
      <c r="K48" s="13">
        <v>1268</v>
      </c>
      <c r="L48" s="132">
        <v>1060</v>
      </c>
      <c r="M48" s="154">
        <f t="shared" si="4"/>
        <v>869.19999999999993</v>
      </c>
    </row>
    <row r="49" spans="1:13" ht="12.75">
      <c r="A49" s="6" t="s">
        <v>467</v>
      </c>
      <c r="B49" s="25" t="s">
        <v>527</v>
      </c>
      <c r="C49" s="7" t="s">
        <v>369</v>
      </c>
      <c r="D49" s="7" t="s">
        <v>528</v>
      </c>
      <c r="E49" s="7" t="s">
        <v>529</v>
      </c>
      <c r="F49" s="48" t="s">
        <v>809</v>
      </c>
      <c r="G49" s="7" t="s">
        <v>23</v>
      </c>
      <c r="H49" s="7" t="s">
        <v>23</v>
      </c>
      <c r="I49" s="13">
        <v>12</v>
      </c>
      <c r="J49" s="7">
        <v>7</v>
      </c>
      <c r="K49" s="13">
        <v>1268</v>
      </c>
      <c r="L49" s="132">
        <v>1060</v>
      </c>
      <c r="M49" s="154">
        <f t="shared" si="4"/>
        <v>869.19999999999993</v>
      </c>
    </row>
    <row r="50" spans="1:13" ht="12.75">
      <c r="A50" s="6" t="s">
        <v>467</v>
      </c>
      <c r="B50" s="25" t="s">
        <v>527</v>
      </c>
      <c r="C50" s="7" t="s">
        <v>369</v>
      </c>
      <c r="D50" s="7" t="s">
        <v>528</v>
      </c>
      <c r="E50" s="7" t="s">
        <v>531</v>
      </c>
      <c r="F50" s="48" t="s">
        <v>810</v>
      </c>
      <c r="G50" s="7" t="s">
        <v>23</v>
      </c>
      <c r="H50" s="7" t="s">
        <v>23</v>
      </c>
      <c r="I50" s="13">
        <v>12</v>
      </c>
      <c r="J50" s="7">
        <v>7</v>
      </c>
      <c r="K50" s="13">
        <v>1268</v>
      </c>
      <c r="L50" s="132">
        <v>1060</v>
      </c>
      <c r="M50" s="154">
        <f t="shared" si="4"/>
        <v>869.19999999999993</v>
      </c>
    </row>
    <row r="51" spans="1:13" ht="12.75">
      <c r="A51" s="6" t="s">
        <v>467</v>
      </c>
      <c r="B51" s="25" t="s">
        <v>527</v>
      </c>
      <c r="C51" s="7" t="s">
        <v>369</v>
      </c>
      <c r="D51" s="7" t="s">
        <v>533</v>
      </c>
      <c r="E51" s="7" t="s">
        <v>63</v>
      </c>
      <c r="F51" s="48" t="s">
        <v>811</v>
      </c>
      <c r="G51" s="7" t="s">
        <v>23</v>
      </c>
      <c r="H51" s="7" t="s">
        <v>23</v>
      </c>
      <c r="I51" s="13">
        <v>12</v>
      </c>
      <c r="J51" s="7">
        <v>7</v>
      </c>
      <c r="K51" s="13">
        <v>1268</v>
      </c>
      <c r="L51" s="132">
        <v>1060</v>
      </c>
      <c r="M51" s="154">
        <f t="shared" si="4"/>
        <v>869.19999999999993</v>
      </c>
    </row>
    <row r="52" spans="1:13" ht="12.75">
      <c r="A52" s="6" t="s">
        <v>467</v>
      </c>
      <c r="B52" s="7" t="s">
        <v>527</v>
      </c>
      <c r="C52" s="27">
        <v>43471</v>
      </c>
      <c r="D52" s="7" t="s">
        <v>371</v>
      </c>
      <c r="E52" s="7" t="s">
        <v>537</v>
      </c>
      <c r="F52" s="7" t="s">
        <v>812</v>
      </c>
      <c r="G52" s="7" t="s">
        <v>23</v>
      </c>
      <c r="H52" s="7" t="s">
        <v>23</v>
      </c>
      <c r="I52" s="7">
        <v>10</v>
      </c>
      <c r="J52" s="7">
        <v>7</v>
      </c>
      <c r="K52" s="13">
        <v>1268</v>
      </c>
      <c r="L52" s="132">
        <v>1060</v>
      </c>
      <c r="M52" s="154">
        <f t="shared" si="4"/>
        <v>869.19999999999993</v>
      </c>
    </row>
    <row r="53" spans="1:13" ht="12.75">
      <c r="A53" s="208" t="s">
        <v>2</v>
      </c>
      <c r="B53" s="222" t="s">
        <v>3</v>
      </c>
      <c r="C53" s="222" t="s">
        <v>4</v>
      </c>
      <c r="D53" s="222" t="s">
        <v>5</v>
      </c>
      <c r="E53" s="222" t="s">
        <v>6</v>
      </c>
      <c r="F53" s="222" t="s">
        <v>7</v>
      </c>
      <c r="G53" s="221" t="s">
        <v>8</v>
      </c>
      <c r="H53" s="207"/>
      <c r="I53" s="221" t="s">
        <v>9</v>
      </c>
      <c r="J53" s="207"/>
      <c r="K53" s="93" t="s">
        <v>10</v>
      </c>
      <c r="L53" s="93" t="s">
        <v>11</v>
      </c>
      <c r="M53" s="5" t="s">
        <v>12</v>
      </c>
    </row>
    <row r="54" spans="1:13" ht="12.75">
      <c r="A54" s="209"/>
      <c r="B54" s="223"/>
      <c r="C54" s="223"/>
      <c r="D54" s="223"/>
      <c r="E54" s="223"/>
      <c r="F54" s="223"/>
      <c r="G54" s="95" t="s">
        <v>17</v>
      </c>
      <c r="H54" s="95" t="s">
        <v>18</v>
      </c>
      <c r="I54" s="95" t="s">
        <v>19</v>
      </c>
      <c r="J54" s="95" t="s">
        <v>20</v>
      </c>
      <c r="K54" s="95" t="s">
        <v>21</v>
      </c>
      <c r="L54" s="95" t="s">
        <v>21</v>
      </c>
      <c r="M54" s="5" t="s">
        <v>21</v>
      </c>
    </row>
    <row r="55" spans="1:13" ht="12.75">
      <c r="A55" s="6" t="s">
        <v>546</v>
      </c>
      <c r="B55" s="7" t="s">
        <v>547</v>
      </c>
      <c r="C55" s="23" t="s">
        <v>231</v>
      </c>
      <c r="D55" s="23" t="s">
        <v>549</v>
      </c>
      <c r="E55" s="23"/>
      <c r="F55" s="23" t="s">
        <v>813</v>
      </c>
      <c r="G55" s="23" t="s">
        <v>25</v>
      </c>
      <c r="H55" s="23" t="s">
        <v>23</v>
      </c>
      <c r="I55" s="7">
        <v>8</v>
      </c>
      <c r="J55" s="7">
        <v>6</v>
      </c>
      <c r="K55" s="13">
        <v>1268</v>
      </c>
      <c r="L55" s="132">
        <v>1060</v>
      </c>
      <c r="M55" s="154">
        <f>L55*$N$3</f>
        <v>869.19999999999993</v>
      </c>
    </row>
    <row r="56" spans="1:13" ht="12.75">
      <c r="A56" s="208" t="s">
        <v>2</v>
      </c>
      <c r="B56" s="222" t="s">
        <v>3</v>
      </c>
      <c r="C56" s="222" t="s">
        <v>4</v>
      </c>
      <c r="D56" s="222" t="s">
        <v>5</v>
      </c>
      <c r="E56" s="222" t="s">
        <v>6</v>
      </c>
      <c r="F56" s="222" t="s">
        <v>7</v>
      </c>
      <c r="G56" s="221" t="s">
        <v>8</v>
      </c>
      <c r="H56" s="207"/>
      <c r="I56" s="221" t="s">
        <v>9</v>
      </c>
      <c r="J56" s="207"/>
      <c r="K56" s="93" t="s">
        <v>10</v>
      </c>
      <c r="L56" s="93" t="s">
        <v>11</v>
      </c>
      <c r="M56" s="5" t="s">
        <v>12</v>
      </c>
    </row>
    <row r="57" spans="1:13" ht="12.75">
      <c r="A57" s="209"/>
      <c r="B57" s="223"/>
      <c r="C57" s="223"/>
      <c r="D57" s="223"/>
      <c r="E57" s="223"/>
      <c r="F57" s="223"/>
      <c r="G57" s="95" t="s">
        <v>17</v>
      </c>
      <c r="H57" s="95" t="s">
        <v>18</v>
      </c>
      <c r="I57" s="95" t="s">
        <v>19</v>
      </c>
      <c r="J57" s="95" t="s">
        <v>20</v>
      </c>
      <c r="K57" s="95" t="s">
        <v>21</v>
      </c>
      <c r="L57" s="95" t="s">
        <v>21</v>
      </c>
      <c r="M57" s="5" t="s">
        <v>21</v>
      </c>
    </row>
    <row r="58" spans="1:13" ht="12.75">
      <c r="A58" s="6" t="s">
        <v>557</v>
      </c>
      <c r="B58" s="7" t="s">
        <v>558</v>
      </c>
      <c r="C58" s="7" t="s">
        <v>357</v>
      </c>
      <c r="D58" s="7"/>
      <c r="E58" s="7"/>
      <c r="F58" s="7" t="s">
        <v>814</v>
      </c>
      <c r="G58" s="7" t="s">
        <v>23</v>
      </c>
      <c r="H58" s="7" t="s">
        <v>23</v>
      </c>
      <c r="I58" s="13">
        <v>12</v>
      </c>
      <c r="J58" s="7">
        <v>8</v>
      </c>
      <c r="K58" s="13">
        <v>1268</v>
      </c>
      <c r="L58" s="132">
        <v>1060</v>
      </c>
      <c r="M58" s="154">
        <f>L58*$N$3</f>
        <v>869.19999999999993</v>
      </c>
    </row>
    <row r="59" spans="1:13" ht="12.75">
      <c r="A59" s="6" t="s">
        <v>557</v>
      </c>
      <c r="B59" s="7" t="s">
        <v>563</v>
      </c>
      <c r="C59" s="7" t="s">
        <v>327</v>
      </c>
      <c r="D59" s="7" t="s">
        <v>564</v>
      </c>
      <c r="E59" s="7"/>
      <c r="F59" s="7" t="s">
        <v>815</v>
      </c>
      <c r="G59" s="7" t="s">
        <v>23</v>
      </c>
      <c r="H59" s="7" t="s">
        <v>23</v>
      </c>
      <c r="I59" s="7">
        <v>16</v>
      </c>
      <c r="J59" s="7">
        <v>8</v>
      </c>
      <c r="K59" s="13">
        <v>1268</v>
      </c>
      <c r="L59" s="132">
        <v>1060</v>
      </c>
      <c r="M59" s="154">
        <f t="shared" ref="M59:M64" si="5">L59*$N$3</f>
        <v>869.19999999999993</v>
      </c>
    </row>
    <row r="60" spans="1:13" ht="12.75">
      <c r="A60" s="6" t="s">
        <v>557</v>
      </c>
      <c r="B60" s="7" t="s">
        <v>567</v>
      </c>
      <c r="C60" s="7" t="s">
        <v>746</v>
      </c>
      <c r="D60" s="7" t="s">
        <v>747</v>
      </c>
      <c r="E60" s="7"/>
      <c r="F60" s="7" t="s">
        <v>816</v>
      </c>
      <c r="G60" s="7" t="s">
        <v>35</v>
      </c>
      <c r="H60" s="7" t="s">
        <v>51</v>
      </c>
      <c r="I60" s="7">
        <v>8</v>
      </c>
      <c r="J60" s="7">
        <v>6</v>
      </c>
      <c r="K60" s="13">
        <v>1268</v>
      </c>
      <c r="L60" s="132">
        <v>1060</v>
      </c>
      <c r="M60" s="154">
        <f t="shared" si="5"/>
        <v>869.19999999999993</v>
      </c>
    </row>
    <row r="61" spans="1:13" ht="12.75">
      <c r="A61" s="6" t="s">
        <v>557</v>
      </c>
      <c r="B61" s="104" t="s">
        <v>749</v>
      </c>
      <c r="C61" s="104" t="s">
        <v>231</v>
      </c>
      <c r="D61" s="104" t="s">
        <v>541</v>
      </c>
      <c r="E61" s="104"/>
      <c r="F61" s="7" t="s">
        <v>817</v>
      </c>
      <c r="G61" s="104" t="s">
        <v>25</v>
      </c>
      <c r="H61" s="69" t="s">
        <v>23</v>
      </c>
      <c r="I61" s="7">
        <v>8</v>
      </c>
      <c r="J61" s="7">
        <v>6</v>
      </c>
      <c r="K61" s="13">
        <v>1268</v>
      </c>
      <c r="L61" s="132">
        <v>1060</v>
      </c>
      <c r="M61" s="154">
        <f t="shared" si="5"/>
        <v>869.19999999999993</v>
      </c>
    </row>
    <row r="62" spans="1:13" ht="12.75">
      <c r="A62" s="6" t="s">
        <v>557</v>
      </c>
      <c r="B62" s="7" t="s">
        <v>592</v>
      </c>
      <c r="C62" s="7" t="s">
        <v>247</v>
      </c>
      <c r="D62" s="7" t="s">
        <v>818</v>
      </c>
      <c r="E62" s="7"/>
      <c r="F62" s="7" t="s">
        <v>819</v>
      </c>
      <c r="G62" s="7" t="s">
        <v>23</v>
      </c>
      <c r="H62" s="7" t="s">
        <v>23</v>
      </c>
      <c r="I62" s="7">
        <v>14</v>
      </c>
      <c r="J62" s="7">
        <v>7</v>
      </c>
      <c r="K62" s="13">
        <v>1268</v>
      </c>
      <c r="L62" s="132">
        <v>1060</v>
      </c>
      <c r="M62" s="154">
        <f t="shared" si="5"/>
        <v>869.19999999999993</v>
      </c>
    </row>
    <row r="63" spans="1:13" ht="12.75">
      <c r="A63" s="6" t="s">
        <v>557</v>
      </c>
      <c r="B63" s="7" t="s">
        <v>592</v>
      </c>
      <c r="C63" s="7" t="s">
        <v>545</v>
      </c>
      <c r="D63" s="7" t="s">
        <v>820</v>
      </c>
      <c r="E63" s="7"/>
      <c r="F63" s="7" t="s">
        <v>821</v>
      </c>
      <c r="G63" s="7" t="s">
        <v>23</v>
      </c>
      <c r="H63" s="7" t="s">
        <v>23</v>
      </c>
      <c r="I63" s="7">
        <v>18</v>
      </c>
      <c r="J63" s="7">
        <v>8</v>
      </c>
      <c r="K63" s="13">
        <v>1268</v>
      </c>
      <c r="L63" s="132">
        <v>1060</v>
      </c>
      <c r="M63" s="154">
        <f t="shared" si="5"/>
        <v>869.19999999999993</v>
      </c>
    </row>
    <row r="64" spans="1:13" ht="12.75">
      <c r="A64" s="38" t="s">
        <v>557</v>
      </c>
      <c r="B64" s="39" t="s">
        <v>592</v>
      </c>
      <c r="C64" s="39" t="s">
        <v>599</v>
      </c>
      <c r="D64" s="39" t="s">
        <v>600</v>
      </c>
      <c r="E64" s="39" t="s">
        <v>822</v>
      </c>
      <c r="F64" s="39" t="s">
        <v>823</v>
      </c>
      <c r="G64" s="39" t="s">
        <v>35</v>
      </c>
      <c r="H64" s="39" t="s">
        <v>46</v>
      </c>
      <c r="I64" s="39">
        <v>12</v>
      </c>
      <c r="J64" s="39">
        <v>16</v>
      </c>
      <c r="K64" s="39">
        <v>1268</v>
      </c>
      <c r="L64" s="133">
        <v>1060</v>
      </c>
      <c r="M64" s="237">
        <f t="shared" si="5"/>
        <v>869.19999999999993</v>
      </c>
    </row>
    <row r="66" spans="1:13" ht="12.75">
      <c r="A66" s="225" t="s">
        <v>761</v>
      </c>
      <c r="B66" s="215"/>
      <c r="C66" s="215"/>
      <c r="D66" s="215"/>
      <c r="E66" s="215"/>
      <c r="F66" s="215"/>
      <c r="G66" s="215"/>
      <c r="H66" s="215"/>
      <c r="I66" s="215"/>
      <c r="J66" s="215"/>
      <c r="K66" s="215"/>
      <c r="L66" s="215"/>
      <c r="M66" s="207"/>
    </row>
    <row r="67" spans="1:13" ht="15">
      <c r="A67" s="118"/>
      <c r="B67" s="119"/>
      <c r="C67" s="119"/>
      <c r="D67" s="119"/>
      <c r="E67" s="119"/>
      <c r="F67" s="119"/>
      <c r="G67" s="119"/>
      <c r="H67" s="119"/>
      <c r="I67" s="119"/>
      <c r="J67" s="119"/>
      <c r="K67" s="119"/>
      <c r="L67" s="119"/>
      <c r="M67" s="119"/>
    </row>
    <row r="68" spans="1:13" ht="15">
      <c r="A68" s="120" t="s">
        <v>605</v>
      </c>
      <c r="B68" s="119"/>
      <c r="C68" s="119"/>
      <c r="D68" s="119"/>
      <c r="E68" s="119"/>
      <c r="F68" s="119"/>
      <c r="G68" s="119"/>
      <c r="H68" s="119"/>
      <c r="I68" s="119"/>
      <c r="J68" s="119"/>
      <c r="K68" s="119"/>
      <c r="L68" s="119"/>
      <c r="M68" s="119"/>
    </row>
    <row r="69" spans="1:13" ht="15">
      <c r="A69" s="118"/>
      <c r="B69" s="119"/>
      <c r="C69" s="119"/>
      <c r="D69" s="119"/>
      <c r="E69" s="119"/>
      <c r="F69" s="119"/>
      <c r="G69" s="119"/>
      <c r="H69" s="119"/>
      <c r="I69" s="119"/>
      <c r="J69" s="119"/>
      <c r="K69" s="119"/>
      <c r="L69" s="119"/>
      <c r="M69" s="119"/>
    </row>
    <row r="70" spans="1:13" ht="15">
      <c r="A70" s="122" t="s">
        <v>607</v>
      </c>
      <c r="B70" s="119"/>
      <c r="C70" s="119"/>
      <c r="D70" s="119"/>
      <c r="E70" s="119"/>
      <c r="F70" s="119"/>
      <c r="G70" s="119"/>
      <c r="H70" s="119"/>
      <c r="I70" s="119"/>
      <c r="J70" s="119"/>
      <c r="K70" s="119"/>
      <c r="L70" s="119"/>
      <c r="M70" s="119"/>
    </row>
    <row r="71" spans="1:13" ht="15">
      <c r="A71" s="210" t="s">
        <v>608</v>
      </c>
      <c r="B71" s="211"/>
      <c r="C71" s="211"/>
      <c r="D71" s="211"/>
      <c r="E71" s="211"/>
      <c r="F71" s="119"/>
      <c r="G71" s="119"/>
      <c r="H71" s="119"/>
      <c r="I71" s="119"/>
      <c r="J71" s="119"/>
      <c r="K71" s="119"/>
      <c r="L71" s="119"/>
      <c r="M71" s="119"/>
    </row>
    <row r="72" spans="1:13" ht="15">
      <c r="A72" s="210" t="s">
        <v>824</v>
      </c>
      <c r="B72" s="211"/>
      <c r="C72" s="211"/>
      <c r="D72" s="211"/>
      <c r="E72" s="211"/>
      <c r="F72" s="211"/>
      <c r="G72" s="211"/>
      <c r="H72" s="211"/>
      <c r="I72" s="119"/>
      <c r="J72" s="119"/>
      <c r="K72" s="119"/>
      <c r="L72" s="119"/>
      <c r="M72" s="119"/>
    </row>
    <row r="73" spans="1:13" ht="15">
      <c r="A73" s="212" t="s">
        <v>610</v>
      </c>
      <c r="B73" s="211"/>
      <c r="C73" s="211"/>
      <c r="D73" s="211"/>
      <c r="E73" s="211"/>
      <c r="F73" s="119"/>
      <c r="G73" s="119"/>
      <c r="H73" s="119"/>
      <c r="I73" s="119"/>
      <c r="J73" s="119"/>
      <c r="K73" s="119"/>
      <c r="L73" s="119"/>
      <c r="M73" s="119"/>
    </row>
    <row r="74" spans="1:13" ht="15">
      <c r="A74" s="212" t="s">
        <v>611</v>
      </c>
      <c r="B74" s="211"/>
      <c r="C74" s="211"/>
      <c r="D74" s="211"/>
      <c r="E74" s="119"/>
      <c r="F74" s="119"/>
      <c r="G74" s="119"/>
      <c r="H74" s="119"/>
      <c r="I74" s="119"/>
      <c r="J74" s="119"/>
      <c r="K74" s="119"/>
      <c r="L74" s="119"/>
      <c r="M74" s="119"/>
    </row>
    <row r="75" spans="1:13" ht="12.75">
      <c r="A75" s="213" t="s">
        <v>612</v>
      </c>
      <c r="B75" s="211"/>
      <c r="C75" s="211"/>
      <c r="D75" s="211"/>
      <c r="E75" s="211"/>
      <c r="F75" s="211"/>
      <c r="G75" s="211"/>
      <c r="H75" s="211"/>
      <c r="I75" s="211"/>
      <c r="J75" s="211"/>
      <c r="K75" s="211"/>
      <c r="L75" s="211"/>
      <c r="M75" s="211"/>
    </row>
    <row r="76" spans="1:13" ht="15">
      <c r="A76" s="210" t="s">
        <v>613</v>
      </c>
      <c r="B76" s="211"/>
      <c r="C76" s="211"/>
      <c r="D76" s="211"/>
      <c r="E76" s="211"/>
      <c r="F76" s="211"/>
      <c r="G76" s="211"/>
      <c r="H76" s="211"/>
      <c r="I76" s="211"/>
      <c r="J76" s="211"/>
      <c r="K76" s="211"/>
      <c r="L76" s="119"/>
      <c r="M76" s="119"/>
    </row>
    <row r="77" spans="1:13" ht="12.75">
      <c r="A77" s="126" t="s">
        <v>825</v>
      </c>
    </row>
  </sheetData>
  <mergeCells count="64">
    <mergeCell ref="A2:M2"/>
    <mergeCell ref="F3:F4"/>
    <mergeCell ref="G3:H3"/>
    <mergeCell ref="I3:J3"/>
    <mergeCell ref="A3:A4"/>
    <mergeCell ref="B3:B4"/>
    <mergeCell ref="C3:C4"/>
    <mergeCell ref="D3:D4"/>
    <mergeCell ref="E3:E4"/>
    <mergeCell ref="A35:A36"/>
    <mergeCell ref="G29:H29"/>
    <mergeCell ref="I29:J29"/>
    <mergeCell ref="A29:A30"/>
    <mergeCell ref="B29:B30"/>
    <mergeCell ref="C29:C30"/>
    <mergeCell ref="D29:D30"/>
    <mergeCell ref="E29:E30"/>
    <mergeCell ref="F29:F30"/>
    <mergeCell ref="F53:F54"/>
    <mergeCell ref="G53:H53"/>
    <mergeCell ref="I53:J53"/>
    <mergeCell ref="B35:B36"/>
    <mergeCell ref="C35:C36"/>
    <mergeCell ref="D35:D36"/>
    <mergeCell ref="E35:E36"/>
    <mergeCell ref="F35:F36"/>
    <mergeCell ref="G35:H35"/>
    <mergeCell ref="I35:J35"/>
    <mergeCell ref="A53:A54"/>
    <mergeCell ref="B53:B54"/>
    <mergeCell ref="C53:C54"/>
    <mergeCell ref="D53:D54"/>
    <mergeCell ref="E53:E54"/>
    <mergeCell ref="A75:M75"/>
    <mergeCell ref="A76:K76"/>
    <mergeCell ref="A56:A57"/>
    <mergeCell ref="B56:B57"/>
    <mergeCell ref="C56:C57"/>
    <mergeCell ref="D56:D57"/>
    <mergeCell ref="E56:E57"/>
    <mergeCell ref="F56:F57"/>
    <mergeCell ref="G56:H56"/>
    <mergeCell ref="I56:J56"/>
    <mergeCell ref="A66:M66"/>
    <mergeCell ref="A71:E71"/>
    <mergeCell ref="A72:H72"/>
    <mergeCell ref="A73:E73"/>
    <mergeCell ref="A74:D74"/>
    <mergeCell ref="G18:H18"/>
    <mergeCell ref="I18:J18"/>
    <mergeCell ref="A24:A25"/>
    <mergeCell ref="B24:B25"/>
    <mergeCell ref="C24:C25"/>
    <mergeCell ref="D24:D25"/>
    <mergeCell ref="E24:E25"/>
    <mergeCell ref="F24:F25"/>
    <mergeCell ref="G24:H24"/>
    <mergeCell ref="I24:J24"/>
    <mergeCell ref="A18:A19"/>
    <mergeCell ref="B18:B19"/>
    <mergeCell ref="C18:C19"/>
    <mergeCell ref="D18:D19"/>
    <mergeCell ref="E18:E19"/>
    <mergeCell ref="F18:F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S895"/>
  <sheetViews>
    <sheetView topLeftCell="E1" workbookViewId="0">
      <pane ySplit="4" topLeftCell="A5" activePane="bottomLeft" state="frozen"/>
      <selection pane="bottomLeft" activeCell="O7" sqref="O7"/>
    </sheetView>
  </sheetViews>
  <sheetFormatPr defaultColWidth="12.5703125" defaultRowHeight="15.75" customHeight="1"/>
  <cols>
    <col min="2" max="2" width="19.28515625" customWidth="1"/>
    <col min="4" max="4" width="19.28515625" customWidth="1"/>
    <col min="5" max="5" width="93" customWidth="1"/>
    <col min="6" max="6" width="16.42578125" customWidth="1"/>
  </cols>
  <sheetData>
    <row r="1" spans="1:17" ht="15.75" customHeight="1">
      <c r="A1" s="1" t="s">
        <v>826</v>
      </c>
      <c r="B1" s="2" t="s">
        <v>827</v>
      </c>
      <c r="C1" s="152"/>
      <c r="D1" s="152"/>
      <c r="E1" s="152"/>
      <c r="F1" s="152"/>
      <c r="G1" s="152"/>
      <c r="H1" s="152"/>
      <c r="I1" s="152"/>
      <c r="J1" s="152"/>
      <c r="K1" s="152"/>
      <c r="L1" s="152"/>
      <c r="M1" s="152"/>
      <c r="N1" s="152"/>
      <c r="O1" s="226"/>
      <c r="P1" s="211"/>
    </row>
    <row r="2" spans="1:17" ht="12.75">
      <c r="A2" s="227" t="s">
        <v>828</v>
      </c>
      <c r="B2" s="228"/>
      <c r="C2" s="228"/>
      <c r="D2" s="228"/>
      <c r="E2" s="228"/>
      <c r="F2" s="228"/>
      <c r="G2" s="228"/>
      <c r="H2" s="228"/>
      <c r="I2" s="228"/>
      <c r="J2" s="228"/>
      <c r="K2" s="228"/>
      <c r="L2" s="228"/>
      <c r="M2" s="228"/>
      <c r="N2" s="228"/>
      <c r="O2" s="228"/>
      <c r="P2" s="229"/>
    </row>
    <row r="3" spans="1:17" ht="12.75">
      <c r="A3" s="230" t="s">
        <v>829</v>
      </c>
      <c r="B3" s="231"/>
      <c r="C3" s="231"/>
      <c r="D3" s="231"/>
      <c r="E3" s="231"/>
      <c r="F3" s="231"/>
      <c r="G3" s="231"/>
      <c r="H3" s="231"/>
      <c r="I3" s="231"/>
      <c r="J3" s="231"/>
      <c r="K3" s="231"/>
      <c r="L3" s="231"/>
      <c r="M3" s="231"/>
      <c r="N3" s="231"/>
      <c r="O3" s="231"/>
      <c r="P3" s="223"/>
      <c r="Q3" s="129">
        <v>0.8</v>
      </c>
    </row>
    <row r="4" spans="1:17" ht="15.75" customHeight="1">
      <c r="A4" s="1"/>
      <c r="B4" s="2"/>
      <c r="C4" s="152"/>
      <c r="D4" s="152"/>
      <c r="E4" s="152"/>
      <c r="F4" s="152"/>
      <c r="G4" s="152"/>
      <c r="H4" s="152"/>
      <c r="I4" s="152"/>
      <c r="J4" s="152"/>
      <c r="K4" s="152"/>
      <c r="L4" s="152"/>
      <c r="M4" s="152"/>
      <c r="N4" s="152"/>
      <c r="O4" s="226"/>
      <c r="P4" s="211"/>
    </row>
    <row r="5" spans="1:17" ht="12.75">
      <c r="A5" s="208" t="s">
        <v>2</v>
      </c>
      <c r="B5" s="208" t="s">
        <v>3</v>
      </c>
      <c r="C5" s="208" t="s">
        <v>4</v>
      </c>
      <c r="D5" s="208" t="s">
        <v>5</v>
      </c>
      <c r="E5" s="208" t="s">
        <v>6</v>
      </c>
      <c r="F5" s="208" t="s">
        <v>7</v>
      </c>
      <c r="G5" s="206" t="s">
        <v>830</v>
      </c>
      <c r="H5" s="207"/>
      <c r="I5" s="206" t="s">
        <v>8</v>
      </c>
      <c r="J5" s="207"/>
      <c r="K5" s="206" t="s">
        <v>9</v>
      </c>
      <c r="L5" s="207"/>
      <c r="M5" s="5" t="s">
        <v>10</v>
      </c>
      <c r="N5" s="5" t="s">
        <v>11</v>
      </c>
      <c r="O5" s="5" t="s">
        <v>12</v>
      </c>
      <c r="P5" s="208" t="s">
        <v>16</v>
      </c>
    </row>
    <row r="6" spans="1:17" ht="12.75">
      <c r="A6" s="209"/>
      <c r="B6" s="209"/>
      <c r="C6" s="209"/>
      <c r="D6" s="209"/>
      <c r="E6" s="209"/>
      <c r="F6" s="209"/>
      <c r="G6" s="161" t="s">
        <v>17</v>
      </c>
      <c r="H6" s="95" t="s">
        <v>18</v>
      </c>
      <c r="I6" s="5" t="s">
        <v>17</v>
      </c>
      <c r="J6" s="5" t="s">
        <v>18</v>
      </c>
      <c r="K6" s="5" t="s">
        <v>19</v>
      </c>
      <c r="L6" s="5" t="s">
        <v>20</v>
      </c>
      <c r="M6" s="5" t="s">
        <v>21</v>
      </c>
      <c r="N6" s="5" t="s">
        <v>21</v>
      </c>
      <c r="O6" s="5" t="s">
        <v>21</v>
      </c>
      <c r="P6" s="209"/>
    </row>
    <row r="7" spans="1:17" ht="12.75">
      <c r="A7" s="6" t="s">
        <v>66</v>
      </c>
      <c r="B7" s="13" t="s">
        <v>70</v>
      </c>
      <c r="C7" s="72">
        <v>43658</v>
      </c>
      <c r="D7" s="13" t="s">
        <v>71</v>
      </c>
      <c r="E7" s="13" t="s">
        <v>834</v>
      </c>
      <c r="F7" s="13" t="s">
        <v>835</v>
      </c>
      <c r="G7" s="165" t="s">
        <v>36</v>
      </c>
      <c r="H7" s="163" t="s">
        <v>831</v>
      </c>
      <c r="I7" s="7" t="s">
        <v>832</v>
      </c>
      <c r="J7" s="13" t="s">
        <v>26</v>
      </c>
      <c r="K7" s="7">
        <v>7</v>
      </c>
      <c r="L7" s="7">
        <v>12</v>
      </c>
      <c r="M7" s="7">
        <v>1732</v>
      </c>
      <c r="N7" s="132">
        <v>1400</v>
      </c>
      <c r="O7" s="132">
        <f t="shared" ref="O7:O39" si="0">N7*$Q$3</f>
        <v>1120</v>
      </c>
      <c r="P7" s="117">
        <v>0</v>
      </c>
    </row>
    <row r="8" spans="1:17" ht="12.75">
      <c r="A8" s="6" t="s">
        <v>66</v>
      </c>
      <c r="B8" s="13" t="s">
        <v>70</v>
      </c>
      <c r="C8" s="72">
        <v>43659</v>
      </c>
      <c r="D8" s="13" t="s">
        <v>76</v>
      </c>
      <c r="E8" s="13" t="s">
        <v>836</v>
      </c>
      <c r="F8" s="13" t="s">
        <v>837</v>
      </c>
      <c r="G8" s="165" t="s">
        <v>36</v>
      </c>
      <c r="H8" s="163" t="s">
        <v>831</v>
      </c>
      <c r="I8" s="7" t="s">
        <v>832</v>
      </c>
      <c r="J8" s="13" t="s">
        <v>26</v>
      </c>
      <c r="K8" s="7">
        <v>7</v>
      </c>
      <c r="L8" s="7">
        <v>12</v>
      </c>
      <c r="M8" s="7">
        <v>1732</v>
      </c>
      <c r="N8" s="132">
        <v>1400</v>
      </c>
      <c r="O8" s="132">
        <f t="shared" si="0"/>
        <v>1120</v>
      </c>
      <c r="P8" s="117">
        <v>0</v>
      </c>
    </row>
    <row r="9" spans="1:17" ht="12.75">
      <c r="A9" s="6" t="s">
        <v>66</v>
      </c>
      <c r="B9" s="13" t="s">
        <v>70</v>
      </c>
      <c r="C9" s="72">
        <v>43566</v>
      </c>
      <c r="D9" s="13" t="s">
        <v>79</v>
      </c>
      <c r="E9" s="13" t="s">
        <v>838</v>
      </c>
      <c r="F9" s="13" t="s">
        <v>839</v>
      </c>
      <c r="G9" s="165" t="s">
        <v>36</v>
      </c>
      <c r="H9" s="163" t="s">
        <v>831</v>
      </c>
      <c r="I9" s="7" t="s">
        <v>832</v>
      </c>
      <c r="J9" s="13" t="s">
        <v>26</v>
      </c>
      <c r="K9" s="7">
        <v>7</v>
      </c>
      <c r="L9" s="13">
        <v>12</v>
      </c>
      <c r="M9" s="7">
        <v>1732</v>
      </c>
      <c r="N9" s="132">
        <v>1400</v>
      </c>
      <c r="O9" s="132">
        <f t="shared" si="0"/>
        <v>1120</v>
      </c>
      <c r="P9" s="117">
        <v>0</v>
      </c>
    </row>
    <row r="10" spans="1:17" ht="12.75">
      <c r="A10" s="6" t="s">
        <v>66</v>
      </c>
      <c r="B10" s="7" t="s">
        <v>70</v>
      </c>
      <c r="C10" s="27">
        <v>43659</v>
      </c>
      <c r="D10" s="7" t="s">
        <v>82</v>
      </c>
      <c r="E10" s="7" t="s">
        <v>840</v>
      </c>
      <c r="F10" s="7" t="s">
        <v>841</v>
      </c>
      <c r="G10" s="165" t="s">
        <v>36</v>
      </c>
      <c r="H10" s="163" t="s">
        <v>831</v>
      </c>
      <c r="I10" s="7" t="s">
        <v>832</v>
      </c>
      <c r="J10" s="7" t="s">
        <v>26</v>
      </c>
      <c r="K10" s="7">
        <v>7</v>
      </c>
      <c r="L10" s="7">
        <v>12</v>
      </c>
      <c r="M10" s="7">
        <v>1732</v>
      </c>
      <c r="N10" s="132">
        <v>1400</v>
      </c>
      <c r="O10" s="132">
        <f t="shared" si="0"/>
        <v>1120</v>
      </c>
      <c r="P10" s="117">
        <v>0</v>
      </c>
    </row>
    <row r="11" spans="1:17" ht="12.75">
      <c r="A11" s="38" t="s">
        <v>66</v>
      </c>
      <c r="B11" s="39" t="s">
        <v>70</v>
      </c>
      <c r="C11" s="155">
        <v>44884</v>
      </c>
      <c r="D11" s="39" t="s">
        <v>85</v>
      </c>
      <c r="E11" s="68" t="s">
        <v>842</v>
      </c>
      <c r="F11" s="39" t="s">
        <v>843</v>
      </c>
      <c r="G11" s="166" t="s">
        <v>36</v>
      </c>
      <c r="H11" s="166" t="s">
        <v>833</v>
      </c>
      <c r="I11" s="68" t="s">
        <v>832</v>
      </c>
      <c r="J11" s="39" t="s">
        <v>46</v>
      </c>
      <c r="K11" s="39">
        <v>8</v>
      </c>
      <c r="L11" s="39">
        <v>12</v>
      </c>
      <c r="M11" s="39">
        <v>1732</v>
      </c>
      <c r="N11" s="133">
        <v>1400</v>
      </c>
      <c r="O11" s="133">
        <f t="shared" si="0"/>
        <v>1120</v>
      </c>
      <c r="P11" s="117">
        <v>0</v>
      </c>
    </row>
    <row r="12" spans="1:17" ht="12.75">
      <c r="A12" s="38" t="s">
        <v>66</v>
      </c>
      <c r="B12" s="39" t="s">
        <v>70</v>
      </c>
      <c r="C12" s="155">
        <v>44884</v>
      </c>
      <c r="D12" s="39" t="s">
        <v>85</v>
      </c>
      <c r="E12" s="68" t="s">
        <v>844</v>
      </c>
      <c r="F12" s="39" t="s">
        <v>845</v>
      </c>
      <c r="G12" s="166" t="s">
        <v>36</v>
      </c>
      <c r="H12" s="166" t="s">
        <v>833</v>
      </c>
      <c r="I12" s="68" t="s">
        <v>832</v>
      </c>
      <c r="J12" s="39" t="s">
        <v>46</v>
      </c>
      <c r="K12" s="39">
        <v>8</v>
      </c>
      <c r="L12" s="39">
        <v>12</v>
      </c>
      <c r="M12" s="39">
        <v>1732</v>
      </c>
      <c r="N12" s="133">
        <v>1400</v>
      </c>
      <c r="O12" s="133">
        <f t="shared" si="0"/>
        <v>1120</v>
      </c>
      <c r="P12" s="117">
        <v>0</v>
      </c>
    </row>
    <row r="13" spans="1:17" ht="12.75">
      <c r="A13" s="6" t="s">
        <v>66</v>
      </c>
      <c r="B13" s="13" t="s">
        <v>92</v>
      </c>
      <c r="C13" s="16" t="s">
        <v>93</v>
      </c>
      <c r="D13" s="13" t="s">
        <v>94</v>
      </c>
      <c r="E13" s="23" t="s">
        <v>95</v>
      </c>
      <c r="F13" s="13" t="s">
        <v>846</v>
      </c>
      <c r="G13" s="162" t="s">
        <v>36</v>
      </c>
      <c r="H13" s="165" t="s">
        <v>833</v>
      </c>
      <c r="I13" s="69" t="s">
        <v>832</v>
      </c>
      <c r="J13" s="13" t="s">
        <v>46</v>
      </c>
      <c r="K13" s="15">
        <v>6</v>
      </c>
      <c r="L13" s="13">
        <v>12</v>
      </c>
      <c r="M13" s="7">
        <v>1732</v>
      </c>
      <c r="N13" s="132">
        <v>1400</v>
      </c>
      <c r="O13" s="132">
        <f t="shared" si="0"/>
        <v>1120</v>
      </c>
      <c r="P13" s="117">
        <v>0</v>
      </c>
    </row>
    <row r="14" spans="1:17" ht="12.75">
      <c r="A14" s="6" t="s">
        <v>66</v>
      </c>
      <c r="B14" s="7" t="s">
        <v>97</v>
      </c>
      <c r="C14" s="7" t="s">
        <v>847</v>
      </c>
      <c r="D14" s="7" t="s">
        <v>99</v>
      </c>
      <c r="E14" s="23" t="s">
        <v>100</v>
      </c>
      <c r="F14" s="7" t="s">
        <v>848</v>
      </c>
      <c r="G14" s="162" t="s">
        <v>36</v>
      </c>
      <c r="H14" s="163" t="s">
        <v>831</v>
      </c>
      <c r="I14" s="7" t="s">
        <v>832</v>
      </c>
      <c r="J14" s="7" t="s">
        <v>23</v>
      </c>
      <c r="K14" s="7">
        <v>7</v>
      </c>
      <c r="L14" s="7">
        <v>6</v>
      </c>
      <c r="M14" s="7">
        <v>1732</v>
      </c>
      <c r="N14" s="132">
        <v>1400</v>
      </c>
      <c r="O14" s="132">
        <f t="shared" si="0"/>
        <v>1120</v>
      </c>
      <c r="P14" s="117">
        <v>0</v>
      </c>
    </row>
    <row r="15" spans="1:17" ht="12.75">
      <c r="A15" s="6" t="s">
        <v>66</v>
      </c>
      <c r="B15" s="7" t="s">
        <v>97</v>
      </c>
      <c r="C15" s="7" t="s">
        <v>847</v>
      </c>
      <c r="D15" s="7" t="s">
        <v>99</v>
      </c>
      <c r="E15" s="23" t="s">
        <v>103</v>
      </c>
      <c r="F15" s="7" t="s">
        <v>849</v>
      </c>
      <c r="G15" s="162" t="s">
        <v>36</v>
      </c>
      <c r="H15" s="163" t="s">
        <v>831</v>
      </c>
      <c r="I15" s="7" t="s">
        <v>832</v>
      </c>
      <c r="J15" s="7" t="s">
        <v>23</v>
      </c>
      <c r="K15" s="7">
        <v>7</v>
      </c>
      <c r="L15" s="7">
        <v>6</v>
      </c>
      <c r="M15" s="7">
        <v>1732</v>
      </c>
      <c r="N15" s="132">
        <v>1400</v>
      </c>
      <c r="O15" s="132">
        <f t="shared" si="0"/>
        <v>1120</v>
      </c>
      <c r="P15" s="117">
        <v>0</v>
      </c>
    </row>
    <row r="16" spans="1:17" ht="12.75">
      <c r="A16" s="6" t="s">
        <v>66</v>
      </c>
      <c r="B16" s="7" t="s">
        <v>97</v>
      </c>
      <c r="C16" s="7" t="s">
        <v>105</v>
      </c>
      <c r="D16" s="7" t="s">
        <v>106</v>
      </c>
      <c r="E16" s="7" t="s">
        <v>107</v>
      </c>
      <c r="F16" s="7" t="s">
        <v>850</v>
      </c>
      <c r="G16" s="162" t="s">
        <v>36</v>
      </c>
      <c r="H16" s="163" t="s">
        <v>831</v>
      </c>
      <c r="I16" s="7" t="s">
        <v>832</v>
      </c>
      <c r="J16" s="7" t="s">
        <v>23</v>
      </c>
      <c r="K16" s="7">
        <v>7</v>
      </c>
      <c r="L16" s="7">
        <v>8</v>
      </c>
      <c r="M16" s="7">
        <v>1732</v>
      </c>
      <c r="N16" s="132">
        <v>1400</v>
      </c>
      <c r="O16" s="132">
        <f t="shared" si="0"/>
        <v>1120</v>
      </c>
      <c r="P16" s="117">
        <v>0</v>
      </c>
    </row>
    <row r="17" spans="1:16" ht="12.75">
      <c r="A17" s="6" t="s">
        <v>66</v>
      </c>
      <c r="B17" s="13" t="s">
        <v>97</v>
      </c>
      <c r="C17" s="13" t="s">
        <v>105</v>
      </c>
      <c r="D17" s="13" t="s">
        <v>106</v>
      </c>
      <c r="E17" s="15" t="s">
        <v>110</v>
      </c>
      <c r="F17" s="15" t="s">
        <v>851</v>
      </c>
      <c r="G17" s="162" t="s">
        <v>36</v>
      </c>
      <c r="H17" s="163" t="s">
        <v>831</v>
      </c>
      <c r="I17" s="15" t="s">
        <v>832</v>
      </c>
      <c r="J17" s="15" t="s">
        <v>23</v>
      </c>
      <c r="K17" s="15">
        <v>7</v>
      </c>
      <c r="L17" s="15">
        <v>8</v>
      </c>
      <c r="M17" s="7">
        <v>1732</v>
      </c>
      <c r="N17" s="132">
        <v>1400</v>
      </c>
      <c r="O17" s="132">
        <f t="shared" si="0"/>
        <v>1120</v>
      </c>
      <c r="P17" s="117">
        <v>0</v>
      </c>
    </row>
    <row r="18" spans="1:16" ht="12.75">
      <c r="A18" s="6" t="s">
        <v>66</v>
      </c>
      <c r="B18" s="13" t="s">
        <v>97</v>
      </c>
      <c r="C18" s="13" t="s">
        <v>105</v>
      </c>
      <c r="D18" s="13" t="s">
        <v>106</v>
      </c>
      <c r="E18" s="15" t="s">
        <v>114</v>
      </c>
      <c r="F18" s="15" t="s">
        <v>852</v>
      </c>
      <c r="G18" s="162" t="s">
        <v>36</v>
      </c>
      <c r="H18" s="163" t="s">
        <v>831</v>
      </c>
      <c r="I18" s="15" t="s">
        <v>832</v>
      </c>
      <c r="J18" s="15" t="s">
        <v>23</v>
      </c>
      <c r="K18" s="15">
        <v>7</v>
      </c>
      <c r="L18" s="15">
        <v>8</v>
      </c>
      <c r="M18" s="7">
        <v>1732</v>
      </c>
      <c r="N18" s="132">
        <v>1400</v>
      </c>
      <c r="O18" s="132">
        <f t="shared" si="0"/>
        <v>1120</v>
      </c>
      <c r="P18" s="117">
        <v>0</v>
      </c>
    </row>
    <row r="19" spans="1:16" ht="12.75">
      <c r="A19" s="6" t="s">
        <v>66</v>
      </c>
      <c r="B19" s="13" t="s">
        <v>97</v>
      </c>
      <c r="C19" s="13" t="s">
        <v>105</v>
      </c>
      <c r="D19" s="13" t="s">
        <v>106</v>
      </c>
      <c r="E19" s="15" t="s">
        <v>116</v>
      </c>
      <c r="F19" s="15" t="s">
        <v>853</v>
      </c>
      <c r="G19" s="162" t="s">
        <v>36</v>
      </c>
      <c r="H19" s="163" t="s">
        <v>831</v>
      </c>
      <c r="I19" s="15" t="s">
        <v>832</v>
      </c>
      <c r="J19" s="15" t="s">
        <v>23</v>
      </c>
      <c r="K19" s="15">
        <v>7</v>
      </c>
      <c r="L19" s="15">
        <v>8</v>
      </c>
      <c r="M19" s="7">
        <v>1732</v>
      </c>
      <c r="N19" s="132">
        <v>1400</v>
      </c>
      <c r="O19" s="132">
        <f t="shared" si="0"/>
        <v>1120</v>
      </c>
      <c r="P19" s="117">
        <v>0</v>
      </c>
    </row>
    <row r="20" spans="1:16" ht="12.75">
      <c r="A20" s="6" t="s">
        <v>66</v>
      </c>
      <c r="B20" s="13" t="s">
        <v>97</v>
      </c>
      <c r="C20" s="13" t="s">
        <v>124</v>
      </c>
      <c r="D20" s="13" t="s">
        <v>125</v>
      </c>
      <c r="E20" s="13" t="s">
        <v>126</v>
      </c>
      <c r="F20" s="13" t="s">
        <v>854</v>
      </c>
      <c r="G20" s="162" t="s">
        <v>36</v>
      </c>
      <c r="H20" s="163" t="s">
        <v>831</v>
      </c>
      <c r="I20" s="13" t="s">
        <v>832</v>
      </c>
      <c r="J20" s="13" t="s">
        <v>23</v>
      </c>
      <c r="K20" s="13">
        <v>7</v>
      </c>
      <c r="L20" s="13">
        <v>10</v>
      </c>
      <c r="M20" s="7">
        <v>1732</v>
      </c>
      <c r="N20" s="132">
        <v>1400</v>
      </c>
      <c r="O20" s="132">
        <f t="shared" si="0"/>
        <v>1120</v>
      </c>
      <c r="P20" s="117">
        <v>0</v>
      </c>
    </row>
    <row r="21" spans="1:16" ht="12.75">
      <c r="A21" s="6" t="s">
        <v>66</v>
      </c>
      <c r="B21" s="13" t="s">
        <v>97</v>
      </c>
      <c r="C21" s="13" t="s">
        <v>124</v>
      </c>
      <c r="D21" s="13" t="s">
        <v>125</v>
      </c>
      <c r="E21" s="13" t="s">
        <v>128</v>
      </c>
      <c r="F21" s="69" t="s">
        <v>855</v>
      </c>
      <c r="G21" s="162" t="s">
        <v>36</v>
      </c>
      <c r="H21" s="167" t="s">
        <v>833</v>
      </c>
      <c r="I21" s="13" t="s">
        <v>832</v>
      </c>
      <c r="J21" s="13" t="s">
        <v>23</v>
      </c>
      <c r="K21" s="13">
        <v>7</v>
      </c>
      <c r="L21" s="13">
        <v>7</v>
      </c>
      <c r="M21" s="7">
        <v>1732</v>
      </c>
      <c r="N21" s="132">
        <v>1400</v>
      </c>
      <c r="O21" s="132">
        <f t="shared" si="0"/>
        <v>1120</v>
      </c>
      <c r="P21" s="117">
        <v>0</v>
      </c>
    </row>
    <row r="22" spans="1:16" ht="12.75">
      <c r="A22" s="6" t="s">
        <v>66</v>
      </c>
      <c r="B22" s="69" t="s">
        <v>97</v>
      </c>
      <c r="C22" s="69" t="s">
        <v>34</v>
      </c>
      <c r="D22" s="69" t="s">
        <v>131</v>
      </c>
      <c r="E22" s="69" t="s">
        <v>126</v>
      </c>
      <c r="F22" s="69" t="s">
        <v>856</v>
      </c>
      <c r="G22" s="162" t="s">
        <v>36</v>
      </c>
      <c r="H22" s="167" t="s">
        <v>833</v>
      </c>
      <c r="I22" s="69" t="s">
        <v>832</v>
      </c>
      <c r="J22" s="69" t="s">
        <v>23</v>
      </c>
      <c r="K22" s="75">
        <v>7</v>
      </c>
      <c r="L22" s="75">
        <v>8</v>
      </c>
      <c r="M22" s="7">
        <v>1732</v>
      </c>
      <c r="N22" s="132">
        <v>1400</v>
      </c>
      <c r="O22" s="132">
        <f t="shared" si="0"/>
        <v>1120</v>
      </c>
      <c r="P22" s="117">
        <v>0</v>
      </c>
    </row>
    <row r="23" spans="1:16" ht="12.75">
      <c r="A23" s="6" t="s">
        <v>66</v>
      </c>
      <c r="B23" s="13" t="s">
        <v>97</v>
      </c>
      <c r="C23" s="13" t="s">
        <v>64</v>
      </c>
      <c r="D23" s="13" t="s">
        <v>134</v>
      </c>
      <c r="E23" s="13" t="s">
        <v>135</v>
      </c>
      <c r="F23" s="13" t="s">
        <v>857</v>
      </c>
      <c r="G23" s="162" t="s">
        <v>36</v>
      </c>
      <c r="H23" s="163" t="s">
        <v>831</v>
      </c>
      <c r="I23" s="13" t="s">
        <v>832</v>
      </c>
      <c r="J23" s="13" t="s">
        <v>23</v>
      </c>
      <c r="K23" s="13">
        <v>8</v>
      </c>
      <c r="L23" s="13">
        <v>10</v>
      </c>
      <c r="M23" s="7">
        <v>1732</v>
      </c>
      <c r="N23" s="132">
        <v>1500</v>
      </c>
      <c r="O23" s="132">
        <f t="shared" si="0"/>
        <v>1200</v>
      </c>
      <c r="P23" s="117">
        <v>0</v>
      </c>
    </row>
    <row r="24" spans="1:16" ht="12.75">
      <c r="A24" s="6" t="s">
        <v>66</v>
      </c>
      <c r="B24" s="13" t="s">
        <v>97</v>
      </c>
      <c r="C24" s="13" t="s">
        <v>64</v>
      </c>
      <c r="D24" s="13" t="s">
        <v>134</v>
      </c>
      <c r="E24" s="13" t="s">
        <v>137</v>
      </c>
      <c r="F24" s="13" t="s">
        <v>858</v>
      </c>
      <c r="G24" s="162" t="s">
        <v>36</v>
      </c>
      <c r="H24" s="163" t="s">
        <v>831</v>
      </c>
      <c r="I24" s="13" t="s">
        <v>832</v>
      </c>
      <c r="J24" s="13" t="s">
        <v>23</v>
      </c>
      <c r="K24" s="13">
        <v>8</v>
      </c>
      <c r="L24" s="13">
        <v>7</v>
      </c>
      <c r="M24" s="7">
        <v>1732</v>
      </c>
      <c r="N24" s="132">
        <v>1500</v>
      </c>
      <c r="O24" s="132">
        <f t="shared" si="0"/>
        <v>1200</v>
      </c>
      <c r="P24" s="117">
        <v>0</v>
      </c>
    </row>
    <row r="25" spans="1:16" ht="12.75">
      <c r="A25" s="6" t="s">
        <v>66</v>
      </c>
      <c r="B25" s="15" t="s">
        <v>97</v>
      </c>
      <c r="C25" s="145">
        <v>44358</v>
      </c>
      <c r="D25" s="15" t="s">
        <v>144</v>
      </c>
      <c r="E25" s="13" t="s">
        <v>145</v>
      </c>
      <c r="F25" s="15" t="s">
        <v>859</v>
      </c>
      <c r="G25" s="162" t="s">
        <v>36</v>
      </c>
      <c r="H25" s="163" t="s">
        <v>831</v>
      </c>
      <c r="I25" s="15" t="s">
        <v>832</v>
      </c>
      <c r="J25" s="15" t="s">
        <v>26</v>
      </c>
      <c r="K25" s="15">
        <v>8</v>
      </c>
      <c r="L25" s="15">
        <v>13</v>
      </c>
      <c r="M25" s="7">
        <v>1732</v>
      </c>
      <c r="N25" s="132">
        <v>1500</v>
      </c>
      <c r="O25" s="132">
        <f t="shared" si="0"/>
        <v>1200</v>
      </c>
      <c r="P25" s="117">
        <v>0</v>
      </c>
    </row>
    <row r="26" spans="1:16" ht="12.75">
      <c r="A26" s="6" t="s">
        <v>66</v>
      </c>
      <c r="B26" s="15" t="s">
        <v>97</v>
      </c>
      <c r="C26" s="145">
        <v>44358</v>
      </c>
      <c r="D26" s="15" t="s">
        <v>149</v>
      </c>
      <c r="E26" s="13" t="s">
        <v>150</v>
      </c>
      <c r="F26" s="15" t="s">
        <v>860</v>
      </c>
      <c r="G26" s="162" t="s">
        <v>36</v>
      </c>
      <c r="H26" s="163" t="s">
        <v>831</v>
      </c>
      <c r="I26" s="15" t="s">
        <v>832</v>
      </c>
      <c r="J26" s="15" t="s">
        <v>26</v>
      </c>
      <c r="K26" s="15">
        <v>8</v>
      </c>
      <c r="L26" s="15">
        <v>13</v>
      </c>
      <c r="M26" s="7">
        <v>1732</v>
      </c>
      <c r="N26" s="132">
        <v>1500</v>
      </c>
      <c r="O26" s="132">
        <f t="shared" si="0"/>
        <v>1200</v>
      </c>
      <c r="P26" s="117">
        <v>0</v>
      </c>
    </row>
    <row r="27" spans="1:16" ht="12.75">
      <c r="A27" s="6" t="s">
        <v>66</v>
      </c>
      <c r="B27" s="13" t="s">
        <v>97</v>
      </c>
      <c r="C27" s="72">
        <v>44360</v>
      </c>
      <c r="D27" s="13" t="s">
        <v>154</v>
      </c>
      <c r="E27" s="13" t="s">
        <v>155</v>
      </c>
      <c r="F27" s="13" t="s">
        <v>861</v>
      </c>
      <c r="G27" s="162" t="s">
        <v>36</v>
      </c>
      <c r="H27" s="163" t="s">
        <v>831</v>
      </c>
      <c r="I27" s="15" t="s">
        <v>832</v>
      </c>
      <c r="J27" s="15" t="s">
        <v>26</v>
      </c>
      <c r="K27" s="15">
        <v>8</v>
      </c>
      <c r="L27" s="15">
        <v>13</v>
      </c>
      <c r="M27" s="7">
        <v>1732</v>
      </c>
      <c r="N27" s="132">
        <v>1500</v>
      </c>
      <c r="O27" s="132">
        <f t="shared" si="0"/>
        <v>1200</v>
      </c>
      <c r="P27" s="117">
        <v>0</v>
      </c>
    </row>
    <row r="28" spans="1:16" ht="12.75">
      <c r="A28" s="6" t="s">
        <v>66</v>
      </c>
      <c r="B28" s="13" t="s">
        <v>97</v>
      </c>
      <c r="C28" s="72">
        <v>44390</v>
      </c>
      <c r="D28" s="13" t="s">
        <v>159</v>
      </c>
      <c r="E28" s="13" t="s">
        <v>160</v>
      </c>
      <c r="F28" s="13" t="s">
        <v>862</v>
      </c>
      <c r="G28" s="162" t="s">
        <v>36</v>
      </c>
      <c r="H28" s="163" t="s">
        <v>831</v>
      </c>
      <c r="I28" s="13" t="s">
        <v>832</v>
      </c>
      <c r="J28" s="13" t="s">
        <v>26</v>
      </c>
      <c r="K28" s="13">
        <v>8</v>
      </c>
      <c r="L28" s="13">
        <v>13</v>
      </c>
      <c r="M28" s="7">
        <v>1732</v>
      </c>
      <c r="N28" s="132">
        <v>1500</v>
      </c>
      <c r="O28" s="132">
        <f t="shared" si="0"/>
        <v>1200</v>
      </c>
      <c r="P28" s="117">
        <v>0</v>
      </c>
    </row>
    <row r="29" spans="1:16" ht="12.75">
      <c r="A29" s="6" t="s">
        <v>66</v>
      </c>
      <c r="B29" s="13" t="s">
        <v>97</v>
      </c>
      <c r="C29" s="73">
        <v>44913</v>
      </c>
      <c r="D29" s="13" t="s">
        <v>162</v>
      </c>
      <c r="E29" s="7" t="s">
        <v>863</v>
      </c>
      <c r="F29" s="13" t="s">
        <v>864</v>
      </c>
      <c r="G29" s="165" t="s">
        <v>36</v>
      </c>
      <c r="H29" s="165" t="s">
        <v>833</v>
      </c>
      <c r="I29" s="13" t="s">
        <v>832</v>
      </c>
      <c r="J29" s="13" t="s">
        <v>46</v>
      </c>
      <c r="K29" s="13">
        <v>8</v>
      </c>
      <c r="L29" s="13">
        <v>13</v>
      </c>
      <c r="M29" s="7">
        <v>1732</v>
      </c>
      <c r="N29" s="132">
        <v>1400</v>
      </c>
      <c r="O29" s="132">
        <f t="shared" si="0"/>
        <v>1120</v>
      </c>
      <c r="P29" s="117">
        <v>0</v>
      </c>
    </row>
    <row r="30" spans="1:16" ht="12.75">
      <c r="A30" s="38" t="s">
        <v>66</v>
      </c>
      <c r="B30" s="39" t="s">
        <v>97</v>
      </c>
      <c r="C30" s="155">
        <v>44913</v>
      </c>
      <c r="D30" s="39" t="s">
        <v>162</v>
      </c>
      <c r="E30" s="39" t="s">
        <v>865</v>
      </c>
      <c r="F30" s="91" t="s">
        <v>866</v>
      </c>
      <c r="G30" s="63" t="s">
        <v>36</v>
      </c>
      <c r="H30" s="63" t="s">
        <v>833</v>
      </c>
      <c r="I30" s="39" t="s">
        <v>832</v>
      </c>
      <c r="J30" s="39" t="s">
        <v>46</v>
      </c>
      <c r="K30" s="39">
        <v>8</v>
      </c>
      <c r="L30" s="39">
        <v>13</v>
      </c>
      <c r="M30" s="39">
        <v>1732</v>
      </c>
      <c r="N30" s="133">
        <v>1400</v>
      </c>
      <c r="O30" s="133">
        <f t="shared" si="0"/>
        <v>1120</v>
      </c>
      <c r="P30" s="117">
        <v>0</v>
      </c>
    </row>
    <row r="31" spans="1:16" ht="12.75">
      <c r="A31" s="6" t="s">
        <v>66</v>
      </c>
      <c r="B31" s="13" t="s">
        <v>97</v>
      </c>
      <c r="C31" s="73">
        <v>44913</v>
      </c>
      <c r="D31" s="13" t="s">
        <v>172</v>
      </c>
      <c r="E31" s="7" t="s">
        <v>867</v>
      </c>
      <c r="F31" s="13" t="s">
        <v>868</v>
      </c>
      <c r="G31" s="165" t="s">
        <v>36</v>
      </c>
      <c r="H31" s="165" t="s">
        <v>833</v>
      </c>
      <c r="I31" s="69" t="s">
        <v>832</v>
      </c>
      <c r="J31" s="13" t="s">
        <v>46</v>
      </c>
      <c r="K31" s="13">
        <v>8</v>
      </c>
      <c r="L31" s="13">
        <v>13</v>
      </c>
      <c r="M31" s="7">
        <v>1732</v>
      </c>
      <c r="N31" s="132">
        <v>1400</v>
      </c>
      <c r="O31" s="132">
        <f t="shared" si="0"/>
        <v>1120</v>
      </c>
      <c r="P31" s="117">
        <v>0</v>
      </c>
    </row>
    <row r="32" spans="1:16" ht="12.75">
      <c r="A32" s="6" t="s">
        <v>66</v>
      </c>
      <c r="B32" s="13" t="s">
        <v>97</v>
      </c>
      <c r="C32" s="73">
        <v>44913</v>
      </c>
      <c r="D32" s="13" t="s">
        <v>172</v>
      </c>
      <c r="E32" s="7" t="s">
        <v>869</v>
      </c>
      <c r="F32" s="13" t="s">
        <v>868</v>
      </c>
      <c r="G32" s="165" t="s">
        <v>36</v>
      </c>
      <c r="H32" s="165" t="s">
        <v>833</v>
      </c>
      <c r="I32" s="69" t="s">
        <v>832</v>
      </c>
      <c r="J32" s="13" t="s">
        <v>46</v>
      </c>
      <c r="K32" s="13">
        <v>8</v>
      </c>
      <c r="L32" s="13">
        <v>13</v>
      </c>
      <c r="M32" s="7">
        <v>1732</v>
      </c>
      <c r="N32" s="132">
        <v>1400</v>
      </c>
      <c r="O32" s="132">
        <f t="shared" si="0"/>
        <v>1120</v>
      </c>
      <c r="P32" s="117">
        <v>0</v>
      </c>
    </row>
    <row r="33" spans="1:16" ht="12.75">
      <c r="A33" s="6" t="s">
        <v>66</v>
      </c>
      <c r="B33" s="13" t="s">
        <v>181</v>
      </c>
      <c r="C33" s="13" t="s">
        <v>393</v>
      </c>
      <c r="D33" s="13" t="s">
        <v>183</v>
      </c>
      <c r="E33" s="13" t="s">
        <v>870</v>
      </c>
      <c r="F33" s="13" t="s">
        <v>871</v>
      </c>
      <c r="G33" s="165" t="s">
        <v>36</v>
      </c>
      <c r="H33" s="165" t="s">
        <v>833</v>
      </c>
      <c r="I33" s="69" t="s">
        <v>832</v>
      </c>
      <c r="J33" s="13" t="s">
        <v>46</v>
      </c>
      <c r="K33" s="13">
        <v>8</v>
      </c>
      <c r="L33" s="13">
        <v>13</v>
      </c>
      <c r="M33" s="7">
        <v>1732</v>
      </c>
      <c r="N33" s="132">
        <v>1400</v>
      </c>
      <c r="O33" s="132">
        <f t="shared" si="0"/>
        <v>1120</v>
      </c>
      <c r="P33" s="117">
        <v>0</v>
      </c>
    </row>
    <row r="34" spans="1:16" ht="12.75">
      <c r="A34" s="6" t="s">
        <v>66</v>
      </c>
      <c r="B34" s="13" t="s">
        <v>181</v>
      </c>
      <c r="C34" s="13" t="s">
        <v>393</v>
      </c>
      <c r="D34" s="13" t="s">
        <v>183</v>
      </c>
      <c r="E34" s="13" t="s">
        <v>872</v>
      </c>
      <c r="F34" s="13" t="s">
        <v>873</v>
      </c>
      <c r="G34" s="165" t="s">
        <v>36</v>
      </c>
      <c r="H34" s="165" t="s">
        <v>833</v>
      </c>
      <c r="I34" s="69" t="s">
        <v>832</v>
      </c>
      <c r="J34" s="13" t="s">
        <v>46</v>
      </c>
      <c r="K34" s="13">
        <v>8</v>
      </c>
      <c r="L34" s="13">
        <v>13</v>
      </c>
      <c r="M34" s="7">
        <v>1732</v>
      </c>
      <c r="N34" s="132">
        <v>1400</v>
      </c>
      <c r="O34" s="132">
        <f t="shared" si="0"/>
        <v>1120</v>
      </c>
      <c r="P34" s="117">
        <v>0</v>
      </c>
    </row>
    <row r="35" spans="1:16" ht="12.75">
      <c r="A35" s="6" t="s">
        <v>66</v>
      </c>
      <c r="B35" s="13" t="s">
        <v>188</v>
      </c>
      <c r="C35" s="13" t="s">
        <v>206</v>
      </c>
      <c r="D35" s="13" t="s">
        <v>207</v>
      </c>
      <c r="E35" s="13" t="s">
        <v>208</v>
      </c>
      <c r="F35" s="13" t="s">
        <v>874</v>
      </c>
      <c r="G35" s="162" t="s">
        <v>36</v>
      </c>
      <c r="H35" s="163" t="s">
        <v>831</v>
      </c>
      <c r="I35" s="13" t="s">
        <v>832</v>
      </c>
      <c r="J35" s="13" t="s">
        <v>23</v>
      </c>
      <c r="K35" s="13">
        <v>10</v>
      </c>
      <c r="L35" s="13">
        <v>8</v>
      </c>
      <c r="M35" s="7">
        <v>1732</v>
      </c>
      <c r="N35" s="132">
        <v>1400</v>
      </c>
      <c r="O35" s="132">
        <f t="shared" si="0"/>
        <v>1120</v>
      </c>
      <c r="P35" s="117">
        <v>0</v>
      </c>
    </row>
    <row r="36" spans="1:16" ht="12.75">
      <c r="A36" s="6" t="s">
        <v>66</v>
      </c>
      <c r="B36" s="7" t="s">
        <v>188</v>
      </c>
      <c r="C36" s="7" t="s">
        <v>211</v>
      </c>
      <c r="D36" s="7" t="s">
        <v>212</v>
      </c>
      <c r="E36" s="7" t="s">
        <v>213</v>
      </c>
      <c r="F36" s="7" t="s">
        <v>875</v>
      </c>
      <c r="G36" s="162" t="s">
        <v>36</v>
      </c>
      <c r="H36" s="163" t="s">
        <v>831</v>
      </c>
      <c r="I36" s="7" t="s">
        <v>832</v>
      </c>
      <c r="J36" s="7" t="s">
        <v>23</v>
      </c>
      <c r="K36" s="7">
        <v>10</v>
      </c>
      <c r="L36" s="7">
        <v>8</v>
      </c>
      <c r="M36" s="7">
        <v>1732</v>
      </c>
      <c r="N36" s="132">
        <v>1400</v>
      </c>
      <c r="O36" s="132">
        <f t="shared" si="0"/>
        <v>1120</v>
      </c>
      <c r="P36" s="117">
        <v>0</v>
      </c>
    </row>
    <row r="37" spans="1:16" ht="12.75">
      <c r="A37" s="6" t="s">
        <v>66</v>
      </c>
      <c r="B37" s="13" t="s">
        <v>188</v>
      </c>
      <c r="C37" s="72">
        <v>43534</v>
      </c>
      <c r="D37" s="13" t="s">
        <v>216</v>
      </c>
      <c r="E37" s="13" t="s">
        <v>217</v>
      </c>
      <c r="F37" s="13" t="s">
        <v>876</v>
      </c>
      <c r="G37" s="162" t="s">
        <v>36</v>
      </c>
      <c r="H37" s="163" t="s">
        <v>831</v>
      </c>
      <c r="I37" s="13" t="s">
        <v>832</v>
      </c>
      <c r="J37" s="13" t="s">
        <v>23</v>
      </c>
      <c r="K37" s="13">
        <v>8</v>
      </c>
      <c r="L37" s="13">
        <v>7</v>
      </c>
      <c r="M37" s="7">
        <v>1732</v>
      </c>
      <c r="N37" s="132">
        <v>1400</v>
      </c>
      <c r="O37" s="132">
        <f t="shared" si="0"/>
        <v>1120</v>
      </c>
      <c r="P37" s="117">
        <v>0</v>
      </c>
    </row>
    <row r="38" spans="1:16" ht="12.75">
      <c r="A38" s="6" t="s">
        <v>66</v>
      </c>
      <c r="B38" s="13" t="s">
        <v>188</v>
      </c>
      <c r="C38" s="72">
        <v>43534</v>
      </c>
      <c r="D38" s="13" t="s">
        <v>216</v>
      </c>
      <c r="E38" s="13" t="s">
        <v>221</v>
      </c>
      <c r="F38" s="13" t="s">
        <v>877</v>
      </c>
      <c r="G38" s="162" t="s">
        <v>36</v>
      </c>
      <c r="H38" s="163" t="s">
        <v>831</v>
      </c>
      <c r="I38" s="13" t="s">
        <v>832</v>
      </c>
      <c r="J38" s="13" t="s">
        <v>23</v>
      </c>
      <c r="K38" s="13">
        <v>10</v>
      </c>
      <c r="L38" s="13">
        <v>8</v>
      </c>
      <c r="M38" s="7">
        <v>1732</v>
      </c>
      <c r="N38" s="132">
        <v>1400</v>
      </c>
      <c r="O38" s="132">
        <f t="shared" si="0"/>
        <v>1120</v>
      </c>
      <c r="P38" s="117">
        <v>0</v>
      </c>
    </row>
    <row r="39" spans="1:16" ht="12.75">
      <c r="A39" s="6" t="s">
        <v>66</v>
      </c>
      <c r="B39" s="13" t="s">
        <v>878</v>
      </c>
      <c r="C39" s="73">
        <v>45249</v>
      </c>
      <c r="D39" s="69" t="s">
        <v>85</v>
      </c>
      <c r="E39" s="23" t="s">
        <v>879</v>
      </c>
      <c r="F39" s="7" t="s">
        <v>880</v>
      </c>
      <c r="G39" s="162" t="s">
        <v>36</v>
      </c>
      <c r="H39" s="165" t="s">
        <v>833</v>
      </c>
      <c r="I39" s="7" t="s">
        <v>832</v>
      </c>
      <c r="J39" s="13" t="s">
        <v>46</v>
      </c>
      <c r="K39" s="13">
        <v>8</v>
      </c>
      <c r="L39" s="13">
        <v>13</v>
      </c>
      <c r="M39" s="7">
        <v>1732</v>
      </c>
      <c r="N39" s="132">
        <v>1400</v>
      </c>
      <c r="O39" s="132">
        <f t="shared" si="0"/>
        <v>1120</v>
      </c>
      <c r="P39" s="117">
        <v>0</v>
      </c>
    </row>
    <row r="40" spans="1:16" ht="12.75">
      <c r="A40" s="6" t="s">
        <v>66</v>
      </c>
      <c r="B40" s="13" t="s">
        <v>878</v>
      </c>
      <c r="C40" s="73">
        <v>45249</v>
      </c>
      <c r="D40" s="69" t="s">
        <v>85</v>
      </c>
      <c r="E40" s="23" t="s">
        <v>879</v>
      </c>
      <c r="F40" s="7" t="s">
        <v>880</v>
      </c>
      <c r="G40" s="162" t="s">
        <v>36</v>
      </c>
      <c r="H40" s="165" t="s">
        <v>833</v>
      </c>
      <c r="I40" s="7" t="s">
        <v>832</v>
      </c>
      <c r="J40" s="13" t="s">
        <v>46</v>
      </c>
      <c r="K40" s="13">
        <v>8</v>
      </c>
      <c r="L40" s="13">
        <v>13</v>
      </c>
      <c r="M40" s="7">
        <v>1732</v>
      </c>
      <c r="N40" s="132">
        <v>1400</v>
      </c>
      <c r="O40" s="132">
        <v>1120</v>
      </c>
      <c r="P40" s="117">
        <v>0</v>
      </c>
    </row>
    <row r="41" spans="1:16" ht="12.75">
      <c r="A41" s="6" t="s">
        <v>66</v>
      </c>
      <c r="B41" s="13" t="s">
        <v>246</v>
      </c>
      <c r="C41" s="13" t="s">
        <v>247</v>
      </c>
      <c r="D41" s="13" t="s">
        <v>106</v>
      </c>
      <c r="E41" s="13" t="s">
        <v>248</v>
      </c>
      <c r="F41" s="13" t="s">
        <v>881</v>
      </c>
      <c r="G41" s="162" t="s">
        <v>36</v>
      </c>
      <c r="H41" s="163" t="s">
        <v>831</v>
      </c>
      <c r="I41" s="13" t="s">
        <v>832</v>
      </c>
      <c r="J41" s="13" t="s">
        <v>23</v>
      </c>
      <c r="K41" s="13">
        <v>8</v>
      </c>
      <c r="L41" s="13">
        <v>8</v>
      </c>
      <c r="M41" s="7">
        <v>1732</v>
      </c>
      <c r="N41" s="132">
        <v>1400</v>
      </c>
      <c r="O41" s="132">
        <f t="shared" ref="O41:O52" si="1">N41*$Q$3</f>
        <v>1120</v>
      </c>
      <c r="P41" s="117">
        <v>0</v>
      </c>
    </row>
    <row r="42" spans="1:16" ht="12.75">
      <c r="A42" s="6" t="s">
        <v>66</v>
      </c>
      <c r="B42" s="13" t="s">
        <v>246</v>
      </c>
      <c r="C42" s="13" t="s">
        <v>247</v>
      </c>
      <c r="D42" s="13" t="s">
        <v>106</v>
      </c>
      <c r="E42" s="13" t="s">
        <v>116</v>
      </c>
      <c r="F42" s="13" t="s">
        <v>882</v>
      </c>
      <c r="G42" s="162" t="s">
        <v>36</v>
      </c>
      <c r="H42" s="163" t="s">
        <v>831</v>
      </c>
      <c r="I42" s="13" t="s">
        <v>832</v>
      </c>
      <c r="J42" s="13" t="s">
        <v>23</v>
      </c>
      <c r="K42" s="13">
        <v>8</v>
      </c>
      <c r="L42" s="15">
        <v>8</v>
      </c>
      <c r="M42" s="7">
        <v>1732</v>
      </c>
      <c r="N42" s="132">
        <v>1400</v>
      </c>
      <c r="O42" s="132">
        <f t="shared" si="1"/>
        <v>1120</v>
      </c>
      <c r="P42" s="117">
        <v>0</v>
      </c>
    </row>
    <row r="43" spans="1:16" ht="12.75">
      <c r="A43" s="6" t="s">
        <v>66</v>
      </c>
      <c r="B43" s="13" t="s">
        <v>246</v>
      </c>
      <c r="C43" s="13" t="s">
        <v>252</v>
      </c>
      <c r="D43" s="13" t="s">
        <v>125</v>
      </c>
      <c r="E43" s="13" t="s">
        <v>126</v>
      </c>
      <c r="F43" s="13" t="s">
        <v>883</v>
      </c>
      <c r="G43" s="162" t="s">
        <v>36</v>
      </c>
      <c r="H43" s="163" t="s">
        <v>831</v>
      </c>
      <c r="I43" s="13" t="s">
        <v>832</v>
      </c>
      <c r="J43" s="13" t="s">
        <v>23</v>
      </c>
      <c r="K43" s="13">
        <v>8</v>
      </c>
      <c r="L43" s="13">
        <v>10</v>
      </c>
      <c r="M43" s="7">
        <v>1732</v>
      </c>
      <c r="N43" s="132">
        <v>1400</v>
      </c>
      <c r="O43" s="132">
        <f t="shared" si="1"/>
        <v>1120</v>
      </c>
      <c r="P43" s="117">
        <v>0</v>
      </c>
    </row>
    <row r="44" spans="1:16" ht="12.75">
      <c r="A44" s="6" t="s">
        <v>66</v>
      </c>
      <c r="B44" s="13" t="s">
        <v>246</v>
      </c>
      <c r="C44" s="13" t="s">
        <v>252</v>
      </c>
      <c r="D44" s="13" t="s">
        <v>125</v>
      </c>
      <c r="E44" s="13" t="s">
        <v>659</v>
      </c>
      <c r="F44" s="13" t="s">
        <v>884</v>
      </c>
      <c r="G44" s="162" t="s">
        <v>36</v>
      </c>
      <c r="H44" s="163" t="s">
        <v>831</v>
      </c>
      <c r="I44" s="13" t="s">
        <v>832</v>
      </c>
      <c r="J44" s="13" t="s">
        <v>23</v>
      </c>
      <c r="K44" s="13">
        <v>8</v>
      </c>
      <c r="L44" s="13">
        <v>10</v>
      </c>
      <c r="M44" s="7">
        <v>1732</v>
      </c>
      <c r="N44" s="132">
        <v>1400</v>
      </c>
      <c r="O44" s="132">
        <f t="shared" si="1"/>
        <v>1120</v>
      </c>
      <c r="P44" s="117">
        <v>0</v>
      </c>
    </row>
    <row r="45" spans="1:16" ht="12.75">
      <c r="A45" s="6" t="s">
        <v>66</v>
      </c>
      <c r="B45" s="13" t="s">
        <v>246</v>
      </c>
      <c r="C45" s="13" t="s">
        <v>252</v>
      </c>
      <c r="D45" s="13" t="s">
        <v>125</v>
      </c>
      <c r="E45" s="13" t="s">
        <v>128</v>
      </c>
      <c r="F45" s="13" t="s">
        <v>885</v>
      </c>
      <c r="G45" s="162" t="s">
        <v>36</v>
      </c>
      <c r="H45" s="163" t="s">
        <v>831</v>
      </c>
      <c r="I45" s="13" t="s">
        <v>832</v>
      </c>
      <c r="J45" s="13" t="s">
        <v>23</v>
      </c>
      <c r="K45" s="13">
        <v>8</v>
      </c>
      <c r="L45" s="13">
        <v>7</v>
      </c>
      <c r="M45" s="13">
        <v>1866</v>
      </c>
      <c r="N45" s="132">
        <v>1520</v>
      </c>
      <c r="O45" s="132">
        <f t="shared" si="1"/>
        <v>1216</v>
      </c>
      <c r="P45" s="117">
        <v>0</v>
      </c>
    </row>
    <row r="46" spans="1:16" ht="12.75">
      <c r="A46" s="6" t="s">
        <v>66</v>
      </c>
      <c r="B46" s="13" t="s">
        <v>246</v>
      </c>
      <c r="C46" s="13" t="s">
        <v>252</v>
      </c>
      <c r="D46" s="13" t="s">
        <v>125</v>
      </c>
      <c r="E46" s="13" t="s">
        <v>662</v>
      </c>
      <c r="F46" s="13" t="s">
        <v>886</v>
      </c>
      <c r="G46" s="162" t="s">
        <v>36</v>
      </c>
      <c r="H46" s="163" t="s">
        <v>831</v>
      </c>
      <c r="I46" s="13" t="s">
        <v>832</v>
      </c>
      <c r="J46" s="13" t="s">
        <v>23</v>
      </c>
      <c r="K46" s="13">
        <v>8</v>
      </c>
      <c r="L46" s="13">
        <v>7</v>
      </c>
      <c r="M46" s="13">
        <v>1866</v>
      </c>
      <c r="N46" s="132">
        <v>1520</v>
      </c>
      <c r="O46" s="132">
        <f t="shared" si="1"/>
        <v>1216</v>
      </c>
      <c r="P46" s="117">
        <v>0</v>
      </c>
    </row>
    <row r="47" spans="1:16" ht="12.75">
      <c r="A47" s="6" t="s">
        <v>66</v>
      </c>
      <c r="B47" s="13" t="s">
        <v>246</v>
      </c>
      <c r="C47" s="72">
        <v>43471</v>
      </c>
      <c r="D47" s="13" t="s">
        <v>134</v>
      </c>
      <c r="E47" s="13" t="s">
        <v>126</v>
      </c>
      <c r="F47" s="13" t="s">
        <v>887</v>
      </c>
      <c r="G47" s="162" t="s">
        <v>36</v>
      </c>
      <c r="H47" s="163" t="s">
        <v>831</v>
      </c>
      <c r="I47" s="13" t="s">
        <v>832</v>
      </c>
      <c r="J47" s="13" t="s">
        <v>23</v>
      </c>
      <c r="K47" s="13">
        <v>12</v>
      </c>
      <c r="L47" s="13">
        <v>10</v>
      </c>
      <c r="M47" s="13">
        <v>1866</v>
      </c>
      <c r="N47" s="132">
        <v>1500</v>
      </c>
      <c r="O47" s="132">
        <f t="shared" si="1"/>
        <v>1200</v>
      </c>
      <c r="P47" s="117">
        <v>0</v>
      </c>
    </row>
    <row r="48" spans="1:16" ht="12.75">
      <c r="A48" s="6" t="s">
        <v>66</v>
      </c>
      <c r="B48" s="13" t="s">
        <v>246</v>
      </c>
      <c r="C48" s="72">
        <v>43471</v>
      </c>
      <c r="D48" s="13" t="s">
        <v>134</v>
      </c>
      <c r="E48" s="13" t="s">
        <v>659</v>
      </c>
      <c r="F48" s="13" t="s">
        <v>888</v>
      </c>
      <c r="G48" s="162" t="s">
        <v>36</v>
      </c>
      <c r="H48" s="163" t="s">
        <v>831</v>
      </c>
      <c r="I48" s="13" t="s">
        <v>832</v>
      </c>
      <c r="J48" s="13" t="s">
        <v>23</v>
      </c>
      <c r="K48" s="13">
        <v>12</v>
      </c>
      <c r="L48" s="13">
        <v>10</v>
      </c>
      <c r="M48" s="13">
        <v>1866</v>
      </c>
      <c r="N48" s="132">
        <v>1500</v>
      </c>
      <c r="O48" s="132">
        <f t="shared" si="1"/>
        <v>1200</v>
      </c>
      <c r="P48" s="117">
        <v>0</v>
      </c>
    </row>
    <row r="49" spans="1:16" ht="12.75">
      <c r="A49" s="6" t="s">
        <v>66</v>
      </c>
      <c r="B49" s="13" t="s">
        <v>246</v>
      </c>
      <c r="C49" s="72">
        <v>43471</v>
      </c>
      <c r="D49" s="13" t="s">
        <v>134</v>
      </c>
      <c r="E49" s="13" t="s">
        <v>262</v>
      </c>
      <c r="F49" s="13" t="s">
        <v>889</v>
      </c>
      <c r="G49" s="162" t="s">
        <v>36</v>
      </c>
      <c r="H49" s="163" t="s">
        <v>831</v>
      </c>
      <c r="I49" s="13" t="s">
        <v>832</v>
      </c>
      <c r="J49" s="13" t="s">
        <v>23</v>
      </c>
      <c r="K49" s="13">
        <v>12</v>
      </c>
      <c r="L49" s="13">
        <v>7</v>
      </c>
      <c r="M49" s="13">
        <v>1866</v>
      </c>
      <c r="N49" s="132">
        <v>1500</v>
      </c>
      <c r="O49" s="132">
        <f t="shared" si="1"/>
        <v>1200</v>
      </c>
      <c r="P49" s="117">
        <v>0</v>
      </c>
    </row>
    <row r="50" spans="1:16" ht="12.75">
      <c r="A50" s="6" t="s">
        <v>66</v>
      </c>
      <c r="B50" s="13" t="s">
        <v>246</v>
      </c>
      <c r="C50" s="72">
        <v>43471</v>
      </c>
      <c r="D50" s="13" t="s">
        <v>134</v>
      </c>
      <c r="E50" s="13" t="s">
        <v>667</v>
      </c>
      <c r="F50" s="13" t="s">
        <v>890</v>
      </c>
      <c r="G50" s="162" t="s">
        <v>36</v>
      </c>
      <c r="H50" s="163" t="s">
        <v>831</v>
      </c>
      <c r="I50" s="13" t="s">
        <v>832</v>
      </c>
      <c r="J50" s="13" t="s">
        <v>23</v>
      </c>
      <c r="K50" s="13">
        <v>12</v>
      </c>
      <c r="L50" s="13">
        <v>7</v>
      </c>
      <c r="M50" s="13">
        <v>1866</v>
      </c>
      <c r="N50" s="132">
        <v>1500</v>
      </c>
      <c r="O50" s="132">
        <f t="shared" si="1"/>
        <v>1200</v>
      </c>
      <c r="P50" s="117">
        <v>0</v>
      </c>
    </row>
    <row r="51" spans="1:16" ht="12.75">
      <c r="A51" s="6" t="s">
        <v>66</v>
      </c>
      <c r="B51" s="13" t="s">
        <v>246</v>
      </c>
      <c r="C51" s="72">
        <v>44055</v>
      </c>
      <c r="D51" s="13" t="s">
        <v>144</v>
      </c>
      <c r="E51" s="106" t="s">
        <v>266</v>
      </c>
      <c r="F51" s="13" t="s">
        <v>891</v>
      </c>
      <c r="G51" s="162" t="s">
        <v>36</v>
      </c>
      <c r="H51" s="163" t="s">
        <v>831</v>
      </c>
      <c r="I51" s="7" t="s">
        <v>832</v>
      </c>
      <c r="J51" s="13" t="s">
        <v>26</v>
      </c>
      <c r="K51" s="15">
        <v>8</v>
      </c>
      <c r="L51" s="15">
        <v>13</v>
      </c>
      <c r="M51" s="13">
        <v>1866</v>
      </c>
      <c r="N51" s="132">
        <v>1500</v>
      </c>
      <c r="O51" s="132">
        <f t="shared" si="1"/>
        <v>1200</v>
      </c>
      <c r="P51" s="117">
        <v>0</v>
      </c>
    </row>
    <row r="52" spans="1:16" ht="12.75">
      <c r="A52" s="6" t="s">
        <v>66</v>
      </c>
      <c r="B52" s="13" t="s">
        <v>246</v>
      </c>
      <c r="C52" s="72">
        <v>44056</v>
      </c>
      <c r="D52" s="13" t="s">
        <v>154</v>
      </c>
      <c r="E52" s="61" t="s">
        <v>269</v>
      </c>
      <c r="F52" s="13" t="s">
        <v>892</v>
      </c>
      <c r="G52" s="162" t="s">
        <v>36</v>
      </c>
      <c r="H52" s="163" t="s">
        <v>831</v>
      </c>
      <c r="I52" s="7" t="s">
        <v>832</v>
      </c>
      <c r="J52" s="13" t="s">
        <v>26</v>
      </c>
      <c r="K52" s="15">
        <v>8</v>
      </c>
      <c r="L52" s="15">
        <v>13</v>
      </c>
      <c r="M52" s="13">
        <v>1866</v>
      </c>
      <c r="N52" s="132">
        <v>1500</v>
      </c>
      <c r="O52" s="132">
        <f t="shared" si="1"/>
        <v>1200</v>
      </c>
      <c r="P52" s="117">
        <v>0</v>
      </c>
    </row>
    <row r="53" spans="1:16" ht="12.75">
      <c r="A53" s="38" t="s">
        <v>66</v>
      </c>
      <c r="B53" s="39" t="s">
        <v>246</v>
      </c>
      <c r="C53" s="62">
        <v>45151</v>
      </c>
      <c r="D53" s="39" t="s">
        <v>154</v>
      </c>
      <c r="E53" s="63" t="s">
        <v>271</v>
      </c>
      <c r="F53" s="39" t="s">
        <v>893</v>
      </c>
      <c r="G53" s="164" t="s">
        <v>36</v>
      </c>
      <c r="H53" s="168" t="s">
        <v>831</v>
      </c>
      <c r="I53" s="39" t="s">
        <v>832</v>
      </c>
      <c r="J53" s="39" t="s">
        <v>26</v>
      </c>
      <c r="K53" s="64">
        <v>8</v>
      </c>
      <c r="L53" s="64">
        <v>12</v>
      </c>
      <c r="M53" s="39">
        <v>1866</v>
      </c>
      <c r="N53" s="133">
        <v>1500</v>
      </c>
      <c r="O53" s="133">
        <v>1200</v>
      </c>
      <c r="P53" s="117">
        <v>0</v>
      </c>
    </row>
    <row r="54" spans="1:16" ht="12.75">
      <c r="A54" s="6" t="s">
        <v>66</v>
      </c>
      <c r="B54" s="13" t="s">
        <v>246</v>
      </c>
      <c r="C54" s="72">
        <v>44056</v>
      </c>
      <c r="D54" s="13" t="s">
        <v>159</v>
      </c>
      <c r="E54" s="106" t="s">
        <v>266</v>
      </c>
      <c r="F54" s="13" t="s">
        <v>894</v>
      </c>
      <c r="G54" s="162" t="s">
        <v>36</v>
      </c>
      <c r="H54" s="163" t="s">
        <v>831</v>
      </c>
      <c r="I54" s="7" t="s">
        <v>832</v>
      </c>
      <c r="J54" s="13" t="s">
        <v>26</v>
      </c>
      <c r="K54" s="15">
        <v>8</v>
      </c>
      <c r="L54" s="15">
        <v>13</v>
      </c>
      <c r="M54" s="13">
        <v>1866</v>
      </c>
      <c r="N54" s="132">
        <v>1500</v>
      </c>
      <c r="O54" s="132">
        <f t="shared" ref="O54:O63" si="2">N54*$Q$3</f>
        <v>1200</v>
      </c>
      <c r="P54" s="117">
        <v>0</v>
      </c>
    </row>
    <row r="55" spans="1:16" ht="12.75">
      <c r="A55" s="6" t="s">
        <v>66</v>
      </c>
      <c r="B55" s="13" t="s">
        <v>274</v>
      </c>
      <c r="C55" s="13" t="s">
        <v>44</v>
      </c>
      <c r="D55" s="13" t="s">
        <v>275</v>
      </c>
      <c r="E55" s="13" t="s">
        <v>276</v>
      </c>
      <c r="F55" s="13" t="s">
        <v>895</v>
      </c>
      <c r="G55" s="165" t="s">
        <v>36</v>
      </c>
      <c r="H55" s="165" t="s">
        <v>833</v>
      </c>
      <c r="I55" s="13" t="s">
        <v>832</v>
      </c>
      <c r="J55" s="13" t="s">
        <v>26</v>
      </c>
      <c r="K55" s="13">
        <v>8</v>
      </c>
      <c r="L55" s="13">
        <v>13</v>
      </c>
      <c r="M55" s="7">
        <v>1732</v>
      </c>
      <c r="N55" s="132">
        <v>1400</v>
      </c>
      <c r="O55" s="132">
        <f t="shared" si="2"/>
        <v>1120</v>
      </c>
      <c r="P55" s="117">
        <v>0</v>
      </c>
    </row>
    <row r="56" spans="1:16" ht="12.75">
      <c r="A56" s="6" t="s">
        <v>66</v>
      </c>
      <c r="B56" s="13" t="s">
        <v>274</v>
      </c>
      <c r="C56" s="13" t="s">
        <v>44</v>
      </c>
      <c r="D56" s="13" t="s">
        <v>275</v>
      </c>
      <c r="E56" s="13" t="s">
        <v>42</v>
      </c>
      <c r="F56" s="13" t="s">
        <v>896</v>
      </c>
      <c r="G56" s="165" t="s">
        <v>36</v>
      </c>
      <c r="H56" s="165" t="s">
        <v>833</v>
      </c>
      <c r="I56" s="13" t="s">
        <v>832</v>
      </c>
      <c r="J56" s="13" t="s">
        <v>26</v>
      </c>
      <c r="K56" s="13">
        <v>8</v>
      </c>
      <c r="L56" s="13">
        <v>13</v>
      </c>
      <c r="M56" s="7">
        <v>1732</v>
      </c>
      <c r="N56" s="132">
        <v>1400</v>
      </c>
      <c r="O56" s="132">
        <f t="shared" si="2"/>
        <v>1120</v>
      </c>
      <c r="P56" s="117">
        <v>0</v>
      </c>
    </row>
    <row r="57" spans="1:16" ht="12.75">
      <c r="A57" s="6" t="s">
        <v>66</v>
      </c>
      <c r="B57" s="13" t="s">
        <v>280</v>
      </c>
      <c r="C57" s="13" t="s">
        <v>281</v>
      </c>
      <c r="D57" s="13" t="s">
        <v>207</v>
      </c>
      <c r="E57" s="13" t="s">
        <v>202</v>
      </c>
      <c r="F57" s="13" t="s">
        <v>897</v>
      </c>
      <c r="G57" s="162" t="s">
        <v>36</v>
      </c>
      <c r="H57" s="163" t="s">
        <v>831</v>
      </c>
      <c r="I57" s="13" t="s">
        <v>832</v>
      </c>
      <c r="J57" s="13" t="s">
        <v>23</v>
      </c>
      <c r="K57" s="13">
        <v>10</v>
      </c>
      <c r="L57" s="13">
        <v>8</v>
      </c>
      <c r="M57" s="7">
        <v>1732</v>
      </c>
      <c r="N57" s="132">
        <v>1400</v>
      </c>
      <c r="O57" s="132">
        <f t="shared" si="2"/>
        <v>1120</v>
      </c>
      <c r="P57" s="117">
        <v>0</v>
      </c>
    </row>
    <row r="58" spans="1:16" ht="12.75">
      <c r="A58" s="6" t="s">
        <v>66</v>
      </c>
      <c r="B58" s="13" t="s">
        <v>280</v>
      </c>
      <c r="C58" s="13" t="s">
        <v>283</v>
      </c>
      <c r="D58" s="13" t="s">
        <v>212</v>
      </c>
      <c r="E58" s="13" t="s">
        <v>213</v>
      </c>
      <c r="F58" s="13" t="s">
        <v>898</v>
      </c>
      <c r="G58" s="162" t="s">
        <v>36</v>
      </c>
      <c r="H58" s="163" t="s">
        <v>831</v>
      </c>
      <c r="I58" s="7" t="s">
        <v>832</v>
      </c>
      <c r="J58" s="13" t="s">
        <v>23</v>
      </c>
      <c r="K58" s="13">
        <v>12</v>
      </c>
      <c r="L58" s="13">
        <v>8</v>
      </c>
      <c r="M58" s="7">
        <v>1732</v>
      </c>
      <c r="N58" s="132">
        <v>1400</v>
      </c>
      <c r="O58" s="132">
        <f t="shared" si="2"/>
        <v>1120</v>
      </c>
      <c r="P58" s="117">
        <v>0</v>
      </c>
    </row>
    <row r="59" spans="1:16" ht="12.75">
      <c r="A59" s="6" t="s">
        <v>66</v>
      </c>
      <c r="B59" s="13" t="s">
        <v>280</v>
      </c>
      <c r="C59" s="72">
        <v>43595</v>
      </c>
      <c r="D59" s="13" t="s">
        <v>216</v>
      </c>
      <c r="E59" s="13" t="s">
        <v>285</v>
      </c>
      <c r="F59" s="13" t="s">
        <v>899</v>
      </c>
      <c r="G59" s="162" t="s">
        <v>36</v>
      </c>
      <c r="H59" s="163" t="s">
        <v>831</v>
      </c>
      <c r="I59" s="7" t="s">
        <v>832</v>
      </c>
      <c r="J59" s="13" t="s">
        <v>23</v>
      </c>
      <c r="K59" s="13">
        <v>10</v>
      </c>
      <c r="L59" s="13">
        <v>8</v>
      </c>
      <c r="M59" s="7">
        <v>1732</v>
      </c>
      <c r="N59" s="132">
        <v>1400</v>
      </c>
      <c r="O59" s="132">
        <f t="shared" si="2"/>
        <v>1120</v>
      </c>
      <c r="P59" s="117">
        <v>0</v>
      </c>
    </row>
    <row r="60" spans="1:16" ht="12.75">
      <c r="A60" s="6" t="s">
        <v>66</v>
      </c>
      <c r="B60" s="13" t="s">
        <v>291</v>
      </c>
      <c r="C60" s="13" t="s">
        <v>292</v>
      </c>
      <c r="D60" s="33" t="s">
        <v>686</v>
      </c>
      <c r="E60" s="13" t="s">
        <v>294</v>
      </c>
      <c r="F60" s="13" t="s">
        <v>900</v>
      </c>
      <c r="G60" s="162" t="s">
        <v>36</v>
      </c>
      <c r="H60" s="163" t="s">
        <v>831</v>
      </c>
      <c r="I60" s="13" t="s">
        <v>832</v>
      </c>
      <c r="J60" s="13" t="s">
        <v>23</v>
      </c>
      <c r="K60" s="13">
        <v>7</v>
      </c>
      <c r="L60" s="13">
        <v>8</v>
      </c>
      <c r="M60" s="7">
        <v>1732</v>
      </c>
      <c r="N60" s="132">
        <v>1400</v>
      </c>
      <c r="O60" s="132">
        <f t="shared" si="2"/>
        <v>1120</v>
      </c>
      <c r="P60" s="117">
        <v>0</v>
      </c>
    </row>
    <row r="61" spans="1:16" ht="12.75">
      <c r="A61" s="6" t="s">
        <v>66</v>
      </c>
      <c r="B61" s="13" t="s">
        <v>296</v>
      </c>
      <c r="C61" s="13" t="s">
        <v>211</v>
      </c>
      <c r="D61" s="13" t="s">
        <v>125</v>
      </c>
      <c r="E61" s="13" t="s">
        <v>297</v>
      </c>
      <c r="F61" s="13" t="s">
        <v>901</v>
      </c>
      <c r="G61" s="162" t="s">
        <v>36</v>
      </c>
      <c r="H61" s="163" t="s">
        <v>831</v>
      </c>
      <c r="I61" s="13" t="s">
        <v>832</v>
      </c>
      <c r="J61" s="13" t="s">
        <v>23</v>
      </c>
      <c r="K61" s="13">
        <v>8</v>
      </c>
      <c r="L61" s="13">
        <v>8</v>
      </c>
      <c r="M61" s="7">
        <v>1732</v>
      </c>
      <c r="N61" s="132">
        <v>1400</v>
      </c>
      <c r="O61" s="132">
        <f t="shared" si="2"/>
        <v>1120</v>
      </c>
      <c r="P61" s="117">
        <v>0</v>
      </c>
    </row>
    <row r="62" spans="1:16" ht="12.75">
      <c r="A62" s="6" t="s">
        <v>66</v>
      </c>
      <c r="B62" s="7" t="s">
        <v>299</v>
      </c>
      <c r="C62" s="27">
        <v>44820</v>
      </c>
      <c r="D62" s="7" t="s">
        <v>302</v>
      </c>
      <c r="E62" s="7" t="s">
        <v>303</v>
      </c>
      <c r="F62" s="7" t="s">
        <v>902</v>
      </c>
      <c r="G62" s="162" t="s">
        <v>36</v>
      </c>
      <c r="H62" s="163" t="s">
        <v>831</v>
      </c>
      <c r="I62" s="7" t="s">
        <v>832</v>
      </c>
      <c r="J62" s="7" t="s">
        <v>46</v>
      </c>
      <c r="K62" s="7">
        <v>8</v>
      </c>
      <c r="L62" s="13">
        <v>10</v>
      </c>
      <c r="M62" s="7">
        <v>1732</v>
      </c>
      <c r="N62" s="132">
        <v>1400</v>
      </c>
      <c r="O62" s="132">
        <f t="shared" si="2"/>
        <v>1120</v>
      </c>
      <c r="P62" s="117">
        <v>0</v>
      </c>
    </row>
    <row r="63" spans="1:16" ht="12.75">
      <c r="A63" s="6" t="s">
        <v>66</v>
      </c>
      <c r="B63" s="13" t="s">
        <v>306</v>
      </c>
      <c r="C63" s="72">
        <v>43624</v>
      </c>
      <c r="D63" s="13" t="s">
        <v>300</v>
      </c>
      <c r="E63" s="13" t="s">
        <v>693</v>
      </c>
      <c r="F63" s="13" t="s">
        <v>903</v>
      </c>
      <c r="G63" s="162" t="s">
        <v>36</v>
      </c>
      <c r="H63" s="163" t="s">
        <v>831</v>
      </c>
      <c r="I63" s="13" t="s">
        <v>832</v>
      </c>
      <c r="J63" s="13" t="s">
        <v>23</v>
      </c>
      <c r="K63" s="13">
        <v>8</v>
      </c>
      <c r="L63" s="13">
        <v>10</v>
      </c>
      <c r="M63" s="7">
        <v>1732</v>
      </c>
      <c r="N63" s="132">
        <v>1400</v>
      </c>
      <c r="O63" s="132">
        <f t="shared" si="2"/>
        <v>1120</v>
      </c>
      <c r="P63" s="117">
        <v>0</v>
      </c>
    </row>
    <row r="64" spans="1:16" ht="12.75">
      <c r="A64" s="208" t="s">
        <v>2</v>
      </c>
      <c r="B64" s="208" t="s">
        <v>3</v>
      </c>
      <c r="C64" s="208" t="s">
        <v>4</v>
      </c>
      <c r="D64" s="208" t="s">
        <v>5</v>
      </c>
      <c r="E64" s="208" t="s">
        <v>6</v>
      </c>
      <c r="F64" s="208" t="s">
        <v>7</v>
      </c>
      <c r="G64" s="206" t="s">
        <v>830</v>
      </c>
      <c r="H64" s="207"/>
      <c r="I64" s="206" t="s">
        <v>8</v>
      </c>
      <c r="J64" s="207"/>
      <c r="K64" s="206" t="s">
        <v>9</v>
      </c>
      <c r="L64" s="207"/>
      <c r="M64" s="5" t="s">
        <v>10</v>
      </c>
      <c r="N64" s="5" t="s">
        <v>11</v>
      </c>
      <c r="O64" s="5" t="s">
        <v>12</v>
      </c>
      <c r="P64" s="208" t="s">
        <v>16</v>
      </c>
    </row>
    <row r="65" spans="1:16" ht="12.75">
      <c r="A65" s="209"/>
      <c r="B65" s="209"/>
      <c r="C65" s="209"/>
      <c r="D65" s="209"/>
      <c r="E65" s="209"/>
      <c r="F65" s="209"/>
      <c r="G65" s="161" t="s">
        <v>17</v>
      </c>
      <c r="H65" s="95" t="s">
        <v>18</v>
      </c>
      <c r="I65" s="5" t="s">
        <v>17</v>
      </c>
      <c r="J65" s="5" t="s">
        <v>18</v>
      </c>
      <c r="K65" s="5" t="s">
        <v>19</v>
      </c>
      <c r="L65" s="5" t="s">
        <v>20</v>
      </c>
      <c r="M65" s="5" t="s">
        <v>21</v>
      </c>
      <c r="N65" s="5" t="s">
        <v>21</v>
      </c>
      <c r="O65" s="5" t="s">
        <v>21</v>
      </c>
      <c r="P65" s="209"/>
    </row>
    <row r="66" spans="1:16" ht="12.75">
      <c r="A66" s="6" t="s">
        <v>333</v>
      </c>
      <c r="B66" s="48" t="s">
        <v>336</v>
      </c>
      <c r="C66" s="7" t="s">
        <v>337</v>
      </c>
      <c r="D66" s="48" t="s">
        <v>338</v>
      </c>
      <c r="E66" s="7" t="s">
        <v>904</v>
      </c>
      <c r="F66" s="7" t="s">
        <v>905</v>
      </c>
      <c r="G66" s="162" t="s">
        <v>36</v>
      </c>
      <c r="H66" s="163" t="s">
        <v>831</v>
      </c>
      <c r="I66" s="7" t="s">
        <v>832</v>
      </c>
      <c r="J66" s="7" t="s">
        <v>46</v>
      </c>
      <c r="K66" s="48">
        <v>8</v>
      </c>
      <c r="L66" s="48">
        <v>8</v>
      </c>
      <c r="M66" s="7">
        <v>1732</v>
      </c>
      <c r="N66" s="169">
        <v>1400</v>
      </c>
      <c r="O66" s="132">
        <f t="shared" ref="O66:O69" si="3">N66*$Q$3</f>
        <v>1120</v>
      </c>
      <c r="P66" s="117">
        <v>0</v>
      </c>
    </row>
    <row r="67" spans="1:16" ht="12.75">
      <c r="A67" s="6" t="s">
        <v>333</v>
      </c>
      <c r="B67" s="69" t="s">
        <v>336</v>
      </c>
      <c r="C67" s="72">
        <v>43965</v>
      </c>
      <c r="D67" s="13" t="s">
        <v>341</v>
      </c>
      <c r="E67" s="23" t="s">
        <v>232</v>
      </c>
      <c r="F67" s="13" t="s">
        <v>906</v>
      </c>
      <c r="G67" s="162" t="s">
        <v>36</v>
      </c>
      <c r="H67" s="163" t="s">
        <v>831</v>
      </c>
      <c r="I67" s="69" t="s">
        <v>832</v>
      </c>
      <c r="J67" s="69" t="s">
        <v>46</v>
      </c>
      <c r="K67" s="69">
        <v>8</v>
      </c>
      <c r="L67" s="69">
        <v>7</v>
      </c>
      <c r="M67" s="7">
        <v>1732</v>
      </c>
      <c r="N67" s="169">
        <v>1400</v>
      </c>
      <c r="O67" s="132">
        <f t="shared" si="3"/>
        <v>1120</v>
      </c>
      <c r="P67" s="117">
        <v>0</v>
      </c>
    </row>
    <row r="68" spans="1:16" ht="12.75">
      <c r="A68" s="6" t="s">
        <v>333</v>
      </c>
      <c r="B68" s="69" t="s">
        <v>336</v>
      </c>
      <c r="C68" s="72">
        <v>43965</v>
      </c>
      <c r="D68" s="13" t="s">
        <v>341</v>
      </c>
      <c r="E68" s="69" t="s">
        <v>234</v>
      </c>
      <c r="F68" s="75" t="s">
        <v>907</v>
      </c>
      <c r="G68" s="162" t="s">
        <v>36</v>
      </c>
      <c r="H68" s="163" t="s">
        <v>831</v>
      </c>
      <c r="I68" s="69" t="s">
        <v>832</v>
      </c>
      <c r="J68" s="69" t="s">
        <v>46</v>
      </c>
      <c r="K68" s="69">
        <v>10</v>
      </c>
      <c r="L68" s="69">
        <v>7</v>
      </c>
      <c r="M68" s="7">
        <v>1732</v>
      </c>
      <c r="N68" s="169">
        <v>1400</v>
      </c>
      <c r="O68" s="132">
        <f t="shared" si="3"/>
        <v>1120</v>
      </c>
      <c r="P68" s="117">
        <v>0</v>
      </c>
    </row>
    <row r="69" spans="1:16" ht="12.75">
      <c r="A69" s="6" t="s">
        <v>333</v>
      </c>
      <c r="B69" s="13" t="s">
        <v>336</v>
      </c>
      <c r="C69" s="13" t="s">
        <v>344</v>
      </c>
      <c r="D69" s="13" t="s">
        <v>345</v>
      </c>
      <c r="E69" s="69" t="s">
        <v>346</v>
      </c>
      <c r="F69" s="13" t="s">
        <v>908</v>
      </c>
      <c r="G69" s="162" t="s">
        <v>36</v>
      </c>
      <c r="H69" s="163" t="s">
        <v>831</v>
      </c>
      <c r="I69" s="13" t="s">
        <v>832</v>
      </c>
      <c r="J69" s="13" t="s">
        <v>46</v>
      </c>
      <c r="K69" s="13">
        <v>8</v>
      </c>
      <c r="L69" s="13">
        <v>13</v>
      </c>
      <c r="M69" s="7">
        <v>1732</v>
      </c>
      <c r="N69" s="169">
        <v>1400</v>
      </c>
      <c r="O69" s="132">
        <f t="shared" si="3"/>
        <v>1120</v>
      </c>
      <c r="P69" s="117">
        <v>0</v>
      </c>
    </row>
    <row r="70" spans="1:16" ht="12.75">
      <c r="A70" s="208" t="s">
        <v>2</v>
      </c>
      <c r="B70" s="208" t="s">
        <v>3</v>
      </c>
      <c r="C70" s="208" t="s">
        <v>4</v>
      </c>
      <c r="D70" s="208" t="s">
        <v>5</v>
      </c>
      <c r="E70" s="208" t="s">
        <v>6</v>
      </c>
      <c r="F70" s="208" t="s">
        <v>7</v>
      </c>
      <c r="G70" s="206" t="s">
        <v>830</v>
      </c>
      <c r="H70" s="207"/>
      <c r="I70" s="206" t="s">
        <v>8</v>
      </c>
      <c r="J70" s="207"/>
      <c r="K70" s="206" t="s">
        <v>9</v>
      </c>
      <c r="L70" s="207"/>
      <c r="M70" s="5" t="s">
        <v>10</v>
      </c>
      <c r="N70" s="5" t="s">
        <v>11</v>
      </c>
      <c r="O70" s="5" t="s">
        <v>12</v>
      </c>
      <c r="P70" s="208" t="s">
        <v>16</v>
      </c>
    </row>
    <row r="71" spans="1:16" ht="12.75">
      <c r="A71" s="209"/>
      <c r="B71" s="209"/>
      <c r="C71" s="209"/>
      <c r="D71" s="209"/>
      <c r="E71" s="209"/>
      <c r="F71" s="209"/>
      <c r="G71" s="161" t="s">
        <v>17</v>
      </c>
      <c r="H71" s="95" t="s">
        <v>18</v>
      </c>
      <c r="I71" s="5" t="s">
        <v>17</v>
      </c>
      <c r="J71" s="5" t="s">
        <v>18</v>
      </c>
      <c r="K71" s="5" t="s">
        <v>19</v>
      </c>
      <c r="L71" s="5" t="s">
        <v>20</v>
      </c>
      <c r="M71" s="5" t="s">
        <v>21</v>
      </c>
      <c r="N71" s="5" t="s">
        <v>21</v>
      </c>
      <c r="O71" s="5" t="s">
        <v>21</v>
      </c>
      <c r="P71" s="209"/>
    </row>
    <row r="72" spans="1:16" ht="12.75">
      <c r="A72" s="6" t="s">
        <v>361</v>
      </c>
      <c r="B72" s="13" t="s">
        <v>701</v>
      </c>
      <c r="C72" s="147">
        <v>44059</v>
      </c>
      <c r="D72" s="13" t="s">
        <v>363</v>
      </c>
      <c r="E72" s="13" t="s">
        <v>364</v>
      </c>
      <c r="F72" s="13" t="s">
        <v>909</v>
      </c>
      <c r="G72" s="162" t="s">
        <v>36</v>
      </c>
      <c r="H72" s="163" t="s">
        <v>831</v>
      </c>
      <c r="I72" s="13" t="s">
        <v>832</v>
      </c>
      <c r="J72" s="13" t="s">
        <v>46</v>
      </c>
      <c r="K72" s="13">
        <v>8</v>
      </c>
      <c r="L72" s="13">
        <v>8</v>
      </c>
      <c r="M72" s="7">
        <v>1732</v>
      </c>
      <c r="N72" s="169">
        <v>1400</v>
      </c>
      <c r="O72" s="132">
        <f t="shared" ref="O72:O75" si="4">N72*$Q$3</f>
        <v>1120</v>
      </c>
      <c r="P72" s="117">
        <v>0</v>
      </c>
    </row>
    <row r="73" spans="1:16" ht="12.75">
      <c r="A73" s="6" t="s">
        <v>361</v>
      </c>
      <c r="B73" s="13" t="s">
        <v>701</v>
      </c>
      <c r="C73" s="147">
        <v>44059</v>
      </c>
      <c r="D73" s="13" t="s">
        <v>363</v>
      </c>
      <c r="E73" s="13" t="s">
        <v>366</v>
      </c>
      <c r="F73" s="13" t="s">
        <v>910</v>
      </c>
      <c r="G73" s="162" t="s">
        <v>36</v>
      </c>
      <c r="H73" s="163" t="s">
        <v>831</v>
      </c>
      <c r="I73" s="13" t="s">
        <v>832</v>
      </c>
      <c r="J73" s="13" t="s">
        <v>46</v>
      </c>
      <c r="K73" s="13">
        <v>10</v>
      </c>
      <c r="L73" s="13">
        <v>8</v>
      </c>
      <c r="M73" s="7">
        <v>1732</v>
      </c>
      <c r="N73" s="169">
        <v>1400</v>
      </c>
      <c r="O73" s="132">
        <f t="shared" si="4"/>
        <v>1120</v>
      </c>
      <c r="P73" s="117">
        <v>0</v>
      </c>
    </row>
    <row r="74" spans="1:16" ht="12.75">
      <c r="A74" s="6" t="s">
        <v>361</v>
      </c>
      <c r="B74" s="69" t="s">
        <v>911</v>
      </c>
      <c r="C74" s="90">
        <v>43783</v>
      </c>
      <c r="D74" s="69"/>
      <c r="E74" s="76" t="s">
        <v>912</v>
      </c>
      <c r="F74" s="13" t="s">
        <v>913</v>
      </c>
      <c r="G74" s="162" t="s">
        <v>36</v>
      </c>
      <c r="H74" s="163" t="s">
        <v>831</v>
      </c>
      <c r="I74" s="69" t="s">
        <v>832</v>
      </c>
      <c r="J74" s="69" t="s">
        <v>46</v>
      </c>
      <c r="K74" s="69">
        <v>8</v>
      </c>
      <c r="L74" s="69">
        <v>8</v>
      </c>
      <c r="M74" s="7">
        <v>1732</v>
      </c>
      <c r="N74" s="169">
        <v>1400</v>
      </c>
      <c r="O74" s="132">
        <f t="shared" si="4"/>
        <v>1120</v>
      </c>
      <c r="P74" s="117">
        <v>0</v>
      </c>
    </row>
    <row r="75" spans="1:16" ht="12.75">
      <c r="A75" s="6" t="s">
        <v>361</v>
      </c>
      <c r="B75" s="69" t="s">
        <v>911</v>
      </c>
      <c r="C75" s="90">
        <v>43783</v>
      </c>
      <c r="D75" s="69"/>
      <c r="E75" s="76" t="s">
        <v>914</v>
      </c>
      <c r="F75" s="13" t="s">
        <v>915</v>
      </c>
      <c r="G75" s="162" t="s">
        <v>36</v>
      </c>
      <c r="H75" s="163" t="s">
        <v>831</v>
      </c>
      <c r="I75" s="69" t="s">
        <v>832</v>
      </c>
      <c r="J75" s="69" t="s">
        <v>46</v>
      </c>
      <c r="K75" s="13">
        <v>10</v>
      </c>
      <c r="L75" s="69">
        <v>8</v>
      </c>
      <c r="M75" s="7">
        <v>1732</v>
      </c>
      <c r="N75" s="169">
        <v>1400</v>
      </c>
      <c r="O75" s="132">
        <f t="shared" si="4"/>
        <v>1120</v>
      </c>
      <c r="P75" s="117">
        <v>0</v>
      </c>
    </row>
    <row r="76" spans="1:16" ht="12.75">
      <c r="A76" s="208" t="s">
        <v>2</v>
      </c>
      <c r="B76" s="208" t="s">
        <v>3</v>
      </c>
      <c r="C76" s="208" t="s">
        <v>4</v>
      </c>
      <c r="D76" s="208" t="s">
        <v>5</v>
      </c>
      <c r="E76" s="208" t="s">
        <v>6</v>
      </c>
      <c r="F76" s="208" t="s">
        <v>7</v>
      </c>
      <c r="G76" s="206" t="s">
        <v>830</v>
      </c>
      <c r="H76" s="207"/>
      <c r="I76" s="206" t="s">
        <v>8</v>
      </c>
      <c r="J76" s="207"/>
      <c r="K76" s="206" t="s">
        <v>9</v>
      </c>
      <c r="L76" s="207"/>
      <c r="M76" s="5" t="s">
        <v>10</v>
      </c>
      <c r="N76" s="5" t="s">
        <v>11</v>
      </c>
      <c r="O76" s="5" t="s">
        <v>12</v>
      </c>
      <c r="P76" s="208" t="s">
        <v>16</v>
      </c>
    </row>
    <row r="77" spans="1:16" ht="12.75">
      <c r="A77" s="209"/>
      <c r="B77" s="209"/>
      <c r="C77" s="209"/>
      <c r="D77" s="209"/>
      <c r="E77" s="209"/>
      <c r="F77" s="209"/>
      <c r="G77" s="161" t="s">
        <v>17</v>
      </c>
      <c r="H77" s="95" t="s">
        <v>18</v>
      </c>
      <c r="I77" s="5" t="s">
        <v>17</v>
      </c>
      <c r="J77" s="5" t="s">
        <v>18</v>
      </c>
      <c r="K77" s="5" t="s">
        <v>19</v>
      </c>
      <c r="L77" s="5" t="s">
        <v>20</v>
      </c>
      <c r="M77" s="5" t="s">
        <v>21</v>
      </c>
      <c r="N77" s="5" t="s">
        <v>21</v>
      </c>
      <c r="O77" s="5" t="s">
        <v>21</v>
      </c>
      <c r="P77" s="209"/>
    </row>
    <row r="78" spans="1:16" ht="12.75">
      <c r="A78" s="6" t="s">
        <v>426</v>
      </c>
      <c r="B78" s="7" t="s">
        <v>454</v>
      </c>
      <c r="C78" s="7" t="s">
        <v>455</v>
      </c>
      <c r="D78" s="7" t="s">
        <v>456</v>
      </c>
      <c r="E78" s="7"/>
      <c r="F78" s="7" t="s">
        <v>916</v>
      </c>
      <c r="G78" s="162" t="s">
        <v>36</v>
      </c>
      <c r="H78" s="163" t="s">
        <v>831</v>
      </c>
      <c r="I78" s="7" t="s">
        <v>832</v>
      </c>
      <c r="J78" s="7" t="s">
        <v>23</v>
      </c>
      <c r="K78" s="7">
        <v>7</v>
      </c>
      <c r="L78" s="7">
        <v>6</v>
      </c>
      <c r="M78" s="7">
        <v>1732</v>
      </c>
      <c r="N78" s="169">
        <v>1400</v>
      </c>
      <c r="O78" s="132">
        <f t="shared" ref="O78" si="5">N78*$Q$3</f>
        <v>1120</v>
      </c>
      <c r="P78" s="117">
        <v>0</v>
      </c>
    </row>
    <row r="79" spans="1:16" ht="12.75">
      <c r="A79" s="208" t="s">
        <v>2</v>
      </c>
      <c r="B79" s="208" t="s">
        <v>3</v>
      </c>
      <c r="C79" s="208" t="s">
        <v>4</v>
      </c>
      <c r="D79" s="208" t="s">
        <v>5</v>
      </c>
      <c r="E79" s="208" t="s">
        <v>6</v>
      </c>
      <c r="F79" s="208" t="s">
        <v>7</v>
      </c>
      <c r="G79" s="206" t="s">
        <v>830</v>
      </c>
      <c r="H79" s="207"/>
      <c r="I79" s="206" t="s">
        <v>8</v>
      </c>
      <c r="J79" s="207"/>
      <c r="K79" s="206" t="s">
        <v>9</v>
      </c>
      <c r="L79" s="207"/>
      <c r="M79" s="5" t="s">
        <v>10</v>
      </c>
      <c r="N79" s="5" t="s">
        <v>11</v>
      </c>
      <c r="O79" s="5" t="s">
        <v>12</v>
      </c>
      <c r="P79" s="208" t="s">
        <v>16</v>
      </c>
    </row>
    <row r="80" spans="1:16" ht="12.75">
      <c r="A80" s="209"/>
      <c r="B80" s="209"/>
      <c r="C80" s="209"/>
      <c r="D80" s="209"/>
      <c r="E80" s="209"/>
      <c r="F80" s="209"/>
      <c r="G80" s="161" t="s">
        <v>17</v>
      </c>
      <c r="H80" s="95" t="s">
        <v>18</v>
      </c>
      <c r="I80" s="5" t="s">
        <v>17</v>
      </c>
      <c r="J80" s="5" t="s">
        <v>18</v>
      </c>
      <c r="K80" s="5" t="s">
        <v>19</v>
      </c>
      <c r="L80" s="5" t="s">
        <v>20</v>
      </c>
      <c r="M80" s="5" t="s">
        <v>21</v>
      </c>
      <c r="N80" s="5" t="s">
        <v>21</v>
      </c>
      <c r="O80" s="5" t="s">
        <v>21</v>
      </c>
      <c r="P80" s="209"/>
    </row>
    <row r="81" spans="1:16" ht="12.75">
      <c r="A81" s="6" t="s">
        <v>467</v>
      </c>
      <c r="B81" s="7" t="s">
        <v>482</v>
      </c>
      <c r="C81" s="7" t="s">
        <v>483</v>
      </c>
      <c r="D81" s="7" t="s">
        <v>484</v>
      </c>
      <c r="E81" s="7"/>
      <c r="F81" s="7" t="s">
        <v>917</v>
      </c>
      <c r="G81" s="162" t="s">
        <v>36</v>
      </c>
      <c r="H81" s="163" t="s">
        <v>831</v>
      </c>
      <c r="I81" s="48" t="s">
        <v>832</v>
      </c>
      <c r="J81" s="48" t="s">
        <v>23</v>
      </c>
      <c r="K81" s="48">
        <v>10</v>
      </c>
      <c r="L81" s="48">
        <v>8</v>
      </c>
      <c r="M81" s="7">
        <v>1732</v>
      </c>
      <c r="N81" s="169">
        <v>1400</v>
      </c>
      <c r="O81" s="132">
        <f t="shared" ref="O81:O86" si="6">N81*$Q$3</f>
        <v>1120</v>
      </c>
      <c r="P81" s="117">
        <v>0</v>
      </c>
    </row>
    <row r="82" spans="1:16" ht="12.75">
      <c r="A82" s="6" t="s">
        <v>467</v>
      </c>
      <c r="B82" s="7" t="s">
        <v>482</v>
      </c>
      <c r="C82" s="7" t="s">
        <v>332</v>
      </c>
      <c r="D82" s="7" t="s">
        <v>487</v>
      </c>
      <c r="E82" s="7"/>
      <c r="F82" s="7" t="s">
        <v>918</v>
      </c>
      <c r="G82" s="162" t="s">
        <v>36</v>
      </c>
      <c r="H82" s="163" t="s">
        <v>831</v>
      </c>
      <c r="I82" s="7" t="s">
        <v>832</v>
      </c>
      <c r="J82" s="7" t="s">
        <v>23</v>
      </c>
      <c r="K82" s="7">
        <v>10</v>
      </c>
      <c r="L82" s="48">
        <v>8</v>
      </c>
      <c r="M82" s="7">
        <v>1732</v>
      </c>
      <c r="N82" s="169">
        <v>1400</v>
      </c>
      <c r="O82" s="132">
        <f t="shared" si="6"/>
        <v>1120</v>
      </c>
      <c r="P82" s="117">
        <v>0</v>
      </c>
    </row>
    <row r="83" spans="1:16" ht="12.75">
      <c r="A83" s="6" t="s">
        <v>467</v>
      </c>
      <c r="B83" s="7" t="s">
        <v>482</v>
      </c>
      <c r="C83" s="7" t="s">
        <v>41</v>
      </c>
      <c r="D83" s="7" t="s">
        <v>392</v>
      </c>
      <c r="E83" s="7"/>
      <c r="F83" s="7" t="s">
        <v>919</v>
      </c>
      <c r="G83" s="162" t="s">
        <v>36</v>
      </c>
      <c r="H83" s="163" t="s">
        <v>831</v>
      </c>
      <c r="I83" s="7" t="s">
        <v>832</v>
      </c>
      <c r="J83" s="7" t="s">
        <v>23</v>
      </c>
      <c r="K83" s="7">
        <v>10</v>
      </c>
      <c r="L83" s="48">
        <v>8</v>
      </c>
      <c r="M83" s="7">
        <v>1732</v>
      </c>
      <c r="N83" s="169">
        <v>1400</v>
      </c>
      <c r="O83" s="132">
        <f t="shared" si="6"/>
        <v>1120</v>
      </c>
      <c r="P83" s="117">
        <v>0</v>
      </c>
    </row>
    <row r="84" spans="1:16" ht="12.75">
      <c r="A84" s="6" t="s">
        <v>467</v>
      </c>
      <c r="B84" s="75" t="s">
        <v>729</v>
      </c>
      <c r="C84" s="7" t="s">
        <v>331</v>
      </c>
      <c r="D84" s="7" t="s">
        <v>511</v>
      </c>
      <c r="E84" s="7"/>
      <c r="F84" s="7" t="s">
        <v>920</v>
      </c>
      <c r="G84" s="162" t="s">
        <v>36</v>
      </c>
      <c r="H84" s="163" t="s">
        <v>831</v>
      </c>
      <c r="I84" s="7" t="s">
        <v>832</v>
      </c>
      <c r="J84" s="7" t="s">
        <v>23</v>
      </c>
      <c r="K84" s="7">
        <v>8</v>
      </c>
      <c r="L84" s="7">
        <v>6</v>
      </c>
      <c r="M84" s="7">
        <v>1732</v>
      </c>
      <c r="N84" s="169">
        <v>1400</v>
      </c>
      <c r="O84" s="132">
        <f t="shared" si="6"/>
        <v>1120</v>
      </c>
      <c r="P84" s="117">
        <v>0</v>
      </c>
    </row>
    <row r="85" spans="1:16" ht="12.75">
      <c r="A85" s="6" t="s">
        <v>467</v>
      </c>
      <c r="B85" s="75" t="s">
        <v>729</v>
      </c>
      <c r="C85" s="7" t="s">
        <v>332</v>
      </c>
      <c r="D85" s="7" t="s">
        <v>513</v>
      </c>
      <c r="E85" s="7"/>
      <c r="F85" s="7" t="s">
        <v>921</v>
      </c>
      <c r="G85" s="162" t="s">
        <v>36</v>
      </c>
      <c r="H85" s="163" t="s">
        <v>831</v>
      </c>
      <c r="I85" s="7" t="s">
        <v>832</v>
      </c>
      <c r="J85" s="7" t="s">
        <v>23</v>
      </c>
      <c r="K85" s="7">
        <v>8</v>
      </c>
      <c r="L85" s="7">
        <v>6</v>
      </c>
      <c r="M85" s="7">
        <v>1732</v>
      </c>
      <c r="N85" s="169">
        <v>1400</v>
      </c>
      <c r="O85" s="132">
        <f t="shared" si="6"/>
        <v>1120</v>
      </c>
      <c r="P85" s="117">
        <v>0</v>
      </c>
    </row>
    <row r="86" spans="1:16" ht="12.75">
      <c r="A86" s="6" t="s">
        <v>467</v>
      </c>
      <c r="B86" s="75" t="s">
        <v>729</v>
      </c>
      <c r="C86" s="7" t="s">
        <v>334</v>
      </c>
      <c r="D86" s="7" t="s">
        <v>515</v>
      </c>
      <c r="E86" s="7"/>
      <c r="F86" s="7" t="s">
        <v>922</v>
      </c>
      <c r="G86" s="162" t="s">
        <v>36</v>
      </c>
      <c r="H86" s="163" t="s">
        <v>831</v>
      </c>
      <c r="I86" s="7" t="s">
        <v>832</v>
      </c>
      <c r="J86" s="7" t="s">
        <v>23</v>
      </c>
      <c r="K86" s="7">
        <v>8</v>
      </c>
      <c r="L86" s="7">
        <v>6</v>
      </c>
      <c r="M86" s="7">
        <v>1732</v>
      </c>
      <c r="N86" s="169">
        <v>1400</v>
      </c>
      <c r="O86" s="132">
        <f t="shared" si="6"/>
        <v>1120</v>
      </c>
      <c r="P86" s="117">
        <v>0</v>
      </c>
    </row>
    <row r="87" spans="1:16" ht="12.75">
      <c r="A87" s="208" t="s">
        <v>2</v>
      </c>
      <c r="B87" s="208" t="s">
        <v>3</v>
      </c>
      <c r="C87" s="208" t="s">
        <v>4</v>
      </c>
      <c r="D87" s="208" t="s">
        <v>5</v>
      </c>
      <c r="E87" s="208" t="s">
        <v>6</v>
      </c>
      <c r="F87" s="208" t="s">
        <v>7</v>
      </c>
      <c r="G87" s="206" t="s">
        <v>830</v>
      </c>
      <c r="H87" s="207"/>
      <c r="I87" s="206" t="s">
        <v>8</v>
      </c>
      <c r="J87" s="207"/>
      <c r="K87" s="206" t="s">
        <v>9</v>
      </c>
      <c r="L87" s="207"/>
      <c r="M87" s="5" t="s">
        <v>10</v>
      </c>
      <c r="N87" s="5" t="s">
        <v>11</v>
      </c>
      <c r="O87" s="5" t="s">
        <v>12</v>
      </c>
      <c r="P87" s="208" t="s">
        <v>16</v>
      </c>
    </row>
    <row r="88" spans="1:16" ht="12.75">
      <c r="A88" s="209"/>
      <c r="B88" s="209"/>
      <c r="C88" s="209"/>
      <c r="D88" s="209"/>
      <c r="E88" s="209"/>
      <c r="F88" s="209"/>
      <c r="G88" s="161" t="s">
        <v>17</v>
      </c>
      <c r="H88" s="95" t="s">
        <v>18</v>
      </c>
      <c r="I88" s="5" t="s">
        <v>17</v>
      </c>
      <c r="J88" s="5" t="s">
        <v>18</v>
      </c>
      <c r="K88" s="5" t="s">
        <v>19</v>
      </c>
      <c r="L88" s="5" t="s">
        <v>20</v>
      </c>
      <c r="M88" s="5" t="s">
        <v>21</v>
      </c>
      <c r="N88" s="5" t="s">
        <v>21</v>
      </c>
      <c r="O88" s="5" t="s">
        <v>21</v>
      </c>
      <c r="P88" s="209"/>
    </row>
    <row r="89" spans="1:16" ht="12.75">
      <c r="A89" s="6" t="s">
        <v>539</v>
      </c>
      <c r="B89" s="7" t="s">
        <v>540</v>
      </c>
      <c r="C89" s="35" t="s">
        <v>700</v>
      </c>
      <c r="D89" s="23" t="s">
        <v>541</v>
      </c>
      <c r="E89" s="69"/>
      <c r="F89" s="7" t="s">
        <v>923</v>
      </c>
      <c r="G89" s="162" t="s">
        <v>36</v>
      </c>
      <c r="H89" s="163" t="s">
        <v>831</v>
      </c>
      <c r="I89" s="23" t="s">
        <v>832</v>
      </c>
      <c r="J89" s="23" t="s">
        <v>23</v>
      </c>
      <c r="K89" s="7">
        <v>8</v>
      </c>
      <c r="L89" s="7">
        <v>6</v>
      </c>
      <c r="M89" s="7">
        <v>1732</v>
      </c>
      <c r="N89" s="169">
        <v>1400</v>
      </c>
      <c r="O89" s="132">
        <f t="shared" ref="O89" si="7">N89*$Q$3</f>
        <v>1120</v>
      </c>
      <c r="P89" s="117">
        <v>0</v>
      </c>
    </row>
    <row r="90" spans="1:16" ht="12.75">
      <c r="A90" s="208" t="s">
        <v>2</v>
      </c>
      <c r="B90" s="208" t="s">
        <v>3</v>
      </c>
      <c r="C90" s="208" t="s">
        <v>4</v>
      </c>
      <c r="D90" s="208" t="s">
        <v>5</v>
      </c>
      <c r="E90" s="208" t="s">
        <v>6</v>
      </c>
      <c r="F90" s="208" t="s">
        <v>7</v>
      </c>
      <c r="G90" s="206" t="s">
        <v>830</v>
      </c>
      <c r="H90" s="207"/>
      <c r="I90" s="206" t="s">
        <v>8</v>
      </c>
      <c r="J90" s="207"/>
      <c r="K90" s="206" t="s">
        <v>9</v>
      </c>
      <c r="L90" s="207"/>
      <c r="M90" s="5" t="s">
        <v>10</v>
      </c>
      <c r="N90" s="5" t="s">
        <v>11</v>
      </c>
      <c r="O90" s="5" t="s">
        <v>12</v>
      </c>
      <c r="P90" s="208" t="s">
        <v>16</v>
      </c>
    </row>
    <row r="91" spans="1:16" ht="12.75">
      <c r="A91" s="209"/>
      <c r="B91" s="209"/>
      <c r="C91" s="209"/>
      <c r="D91" s="209"/>
      <c r="E91" s="209"/>
      <c r="F91" s="209"/>
      <c r="G91" s="161" t="s">
        <v>17</v>
      </c>
      <c r="H91" s="95" t="s">
        <v>18</v>
      </c>
      <c r="I91" s="5" t="s">
        <v>17</v>
      </c>
      <c r="J91" s="5" t="s">
        <v>18</v>
      </c>
      <c r="K91" s="5" t="s">
        <v>19</v>
      </c>
      <c r="L91" s="5" t="s">
        <v>20</v>
      </c>
      <c r="M91" s="5" t="s">
        <v>21</v>
      </c>
      <c r="N91" s="5" t="s">
        <v>21</v>
      </c>
      <c r="O91" s="5" t="s">
        <v>21</v>
      </c>
      <c r="P91" s="209"/>
    </row>
    <row r="92" spans="1:16" ht="12.75">
      <c r="A92" s="6" t="s">
        <v>546</v>
      </c>
      <c r="B92" s="7" t="s">
        <v>547</v>
      </c>
      <c r="C92" s="7" t="s">
        <v>548</v>
      </c>
      <c r="D92" s="23" t="s">
        <v>549</v>
      </c>
      <c r="E92" s="23"/>
      <c r="F92" s="7" t="s">
        <v>924</v>
      </c>
      <c r="G92" s="162" t="s">
        <v>36</v>
      </c>
      <c r="H92" s="163" t="s">
        <v>831</v>
      </c>
      <c r="I92" s="23" t="s">
        <v>832</v>
      </c>
      <c r="J92" s="23" t="s">
        <v>23</v>
      </c>
      <c r="K92" s="7">
        <v>8</v>
      </c>
      <c r="L92" s="7">
        <v>6</v>
      </c>
      <c r="M92" s="7">
        <v>1732</v>
      </c>
      <c r="N92" s="169">
        <v>1400</v>
      </c>
      <c r="O92" s="132">
        <f t="shared" ref="O92:O93" si="8">N92*$Q$3</f>
        <v>1120</v>
      </c>
      <c r="P92" s="117">
        <v>0</v>
      </c>
    </row>
    <row r="93" spans="1:16" ht="12.75">
      <c r="A93" s="38" t="s">
        <v>546</v>
      </c>
      <c r="B93" s="39" t="s">
        <v>547</v>
      </c>
      <c r="C93" s="39" t="s">
        <v>349</v>
      </c>
      <c r="D93" s="68" t="s">
        <v>551</v>
      </c>
      <c r="E93" s="68" t="s">
        <v>542</v>
      </c>
      <c r="F93" s="39" t="s">
        <v>925</v>
      </c>
      <c r="G93" s="164" t="s">
        <v>36</v>
      </c>
      <c r="H93" s="168" t="s">
        <v>831</v>
      </c>
      <c r="I93" s="68" t="s">
        <v>832</v>
      </c>
      <c r="J93" s="68" t="s">
        <v>23</v>
      </c>
      <c r="K93" s="39">
        <v>7</v>
      </c>
      <c r="L93" s="39">
        <v>6</v>
      </c>
      <c r="M93" s="39">
        <v>1732</v>
      </c>
      <c r="N93" s="170">
        <v>1400</v>
      </c>
      <c r="O93" s="133">
        <f t="shared" si="8"/>
        <v>1120</v>
      </c>
      <c r="P93" s="117">
        <v>0</v>
      </c>
    </row>
    <row r="94" spans="1:16" ht="12.75">
      <c r="A94" s="208" t="s">
        <v>2</v>
      </c>
      <c r="B94" s="208" t="s">
        <v>3</v>
      </c>
      <c r="C94" s="208" t="s">
        <v>4</v>
      </c>
      <c r="D94" s="208" t="s">
        <v>5</v>
      </c>
      <c r="E94" s="208" t="s">
        <v>6</v>
      </c>
      <c r="F94" s="208" t="s">
        <v>7</v>
      </c>
      <c r="G94" s="206" t="s">
        <v>830</v>
      </c>
      <c r="H94" s="207"/>
      <c r="I94" s="206" t="s">
        <v>8</v>
      </c>
      <c r="J94" s="207"/>
      <c r="K94" s="206" t="s">
        <v>9</v>
      </c>
      <c r="L94" s="207"/>
      <c r="M94" s="5" t="s">
        <v>10</v>
      </c>
      <c r="N94" s="5" t="s">
        <v>11</v>
      </c>
      <c r="O94" s="5" t="s">
        <v>12</v>
      </c>
      <c r="P94" s="208" t="s">
        <v>16</v>
      </c>
    </row>
    <row r="95" spans="1:16" ht="12.75">
      <c r="A95" s="209"/>
      <c r="B95" s="209"/>
      <c r="C95" s="209"/>
      <c r="D95" s="209"/>
      <c r="E95" s="209"/>
      <c r="F95" s="209"/>
      <c r="G95" s="161" t="s">
        <v>17</v>
      </c>
      <c r="H95" s="95" t="s">
        <v>18</v>
      </c>
      <c r="I95" s="5" t="s">
        <v>17</v>
      </c>
      <c r="J95" s="5" t="s">
        <v>18</v>
      </c>
      <c r="K95" s="5" t="s">
        <v>19</v>
      </c>
      <c r="L95" s="5" t="s">
        <v>20</v>
      </c>
      <c r="M95" s="5" t="s">
        <v>21</v>
      </c>
      <c r="N95" s="5" t="s">
        <v>21</v>
      </c>
      <c r="O95" s="5" t="s">
        <v>21</v>
      </c>
      <c r="P95" s="209"/>
    </row>
    <row r="96" spans="1:16" ht="12.75">
      <c r="A96" s="6" t="s">
        <v>557</v>
      </c>
      <c r="B96" s="7" t="s">
        <v>567</v>
      </c>
      <c r="C96" s="7" t="s">
        <v>746</v>
      </c>
      <c r="D96" s="7" t="s">
        <v>926</v>
      </c>
      <c r="E96" s="7"/>
      <c r="F96" s="7" t="s">
        <v>927</v>
      </c>
      <c r="G96" s="162" t="s">
        <v>36</v>
      </c>
      <c r="H96" s="162" t="s">
        <v>36</v>
      </c>
      <c r="I96" s="7" t="s">
        <v>832</v>
      </c>
      <c r="J96" s="7" t="s">
        <v>832</v>
      </c>
      <c r="K96" s="7">
        <v>7</v>
      </c>
      <c r="L96" s="7">
        <v>4</v>
      </c>
      <c r="M96" s="75">
        <v>1826</v>
      </c>
      <c r="N96" s="132">
        <v>1500</v>
      </c>
      <c r="O96" s="132">
        <f t="shared" ref="O96:O100" si="9">N96*$Q$3</f>
        <v>1200</v>
      </c>
      <c r="P96" s="117">
        <v>0</v>
      </c>
    </row>
    <row r="97" spans="1:253" ht="12.75">
      <c r="A97" s="6" t="s">
        <v>557</v>
      </c>
      <c r="B97" s="75">
        <v>86</v>
      </c>
      <c r="C97" s="104" t="s">
        <v>231</v>
      </c>
      <c r="D97" s="104" t="s">
        <v>541</v>
      </c>
      <c r="E97" s="69"/>
      <c r="F97" s="75" t="s">
        <v>928</v>
      </c>
      <c r="G97" s="162" t="s">
        <v>36</v>
      </c>
      <c r="H97" s="163" t="s">
        <v>831</v>
      </c>
      <c r="I97" s="104" t="s">
        <v>832</v>
      </c>
      <c r="J97" s="104" t="s">
        <v>23</v>
      </c>
      <c r="K97" s="75">
        <v>8</v>
      </c>
      <c r="L97" s="13">
        <v>6</v>
      </c>
      <c r="M97" s="7">
        <v>1732</v>
      </c>
      <c r="N97" s="169">
        <v>1400</v>
      </c>
      <c r="O97" s="132">
        <f t="shared" si="9"/>
        <v>1120</v>
      </c>
      <c r="P97" s="117">
        <v>0</v>
      </c>
    </row>
    <row r="98" spans="1:253" ht="12.75">
      <c r="A98" s="67" t="s">
        <v>557</v>
      </c>
      <c r="B98" s="40" t="s">
        <v>572</v>
      </c>
      <c r="C98" s="40" t="s">
        <v>349</v>
      </c>
      <c r="D98" s="40" t="s">
        <v>573</v>
      </c>
      <c r="E98" s="40" t="s">
        <v>542</v>
      </c>
      <c r="F98" s="40" t="s">
        <v>929</v>
      </c>
      <c r="G98" s="164" t="s">
        <v>36</v>
      </c>
      <c r="H98" s="168" t="s">
        <v>831</v>
      </c>
      <c r="I98" s="40" t="s">
        <v>25</v>
      </c>
      <c r="J98" s="40" t="s">
        <v>23</v>
      </c>
      <c r="K98" s="40">
        <v>7</v>
      </c>
      <c r="L98" s="40">
        <v>6</v>
      </c>
      <c r="M98" s="39">
        <v>1732</v>
      </c>
      <c r="N98" s="170">
        <v>1400</v>
      </c>
      <c r="O98" s="133">
        <f t="shared" si="9"/>
        <v>1120</v>
      </c>
      <c r="P98" s="117"/>
    </row>
    <row r="99" spans="1:253" ht="12.75">
      <c r="A99" s="6" t="s">
        <v>557</v>
      </c>
      <c r="B99" s="13" t="s">
        <v>577</v>
      </c>
      <c r="C99" s="13" t="s">
        <v>418</v>
      </c>
      <c r="D99" s="13" t="s">
        <v>578</v>
      </c>
      <c r="E99" s="13" t="s">
        <v>561</v>
      </c>
      <c r="F99" s="13" t="s">
        <v>930</v>
      </c>
      <c r="G99" s="162" t="s">
        <v>36</v>
      </c>
      <c r="H99" s="162" t="s">
        <v>36</v>
      </c>
      <c r="I99" s="13" t="s">
        <v>832</v>
      </c>
      <c r="J99" s="13" t="s">
        <v>832</v>
      </c>
      <c r="K99" s="13">
        <v>7</v>
      </c>
      <c r="L99" s="13">
        <v>4</v>
      </c>
      <c r="M99" s="75">
        <v>1826</v>
      </c>
      <c r="N99" s="132">
        <v>1500</v>
      </c>
      <c r="O99" s="132">
        <f t="shared" si="9"/>
        <v>1200</v>
      </c>
      <c r="P99" s="117">
        <v>0</v>
      </c>
    </row>
    <row r="100" spans="1:253" ht="12.75">
      <c r="A100" s="38" t="s">
        <v>557</v>
      </c>
      <c r="B100" s="39" t="s">
        <v>592</v>
      </c>
      <c r="C100" s="39" t="s">
        <v>599</v>
      </c>
      <c r="D100" s="39" t="s">
        <v>931</v>
      </c>
      <c r="E100" s="39" t="s">
        <v>932</v>
      </c>
      <c r="F100" s="39" t="s">
        <v>933</v>
      </c>
      <c r="G100" s="164" t="s">
        <v>36</v>
      </c>
      <c r="H100" s="166" t="s">
        <v>833</v>
      </c>
      <c r="I100" s="39" t="s">
        <v>832</v>
      </c>
      <c r="J100" s="39" t="s">
        <v>46</v>
      </c>
      <c r="K100" s="39">
        <v>8</v>
      </c>
      <c r="L100" s="39">
        <v>12</v>
      </c>
      <c r="M100" s="39">
        <v>1732</v>
      </c>
      <c r="N100" s="170">
        <v>1400</v>
      </c>
      <c r="O100" s="133">
        <f t="shared" si="9"/>
        <v>1120</v>
      </c>
      <c r="P100" s="117">
        <v>0</v>
      </c>
    </row>
    <row r="101" spans="1:253" ht="12.75">
      <c r="N101" s="171"/>
      <c r="O101" s="171"/>
    </row>
    <row r="102" spans="1:253" ht="15">
      <c r="A102" s="120" t="s">
        <v>605</v>
      </c>
      <c r="N102" s="171"/>
      <c r="O102" s="171"/>
    </row>
    <row r="103" spans="1:253" ht="12.75">
      <c r="N103" s="171"/>
      <c r="O103" s="171"/>
    </row>
    <row r="104" spans="1:253" ht="15">
      <c r="A104" s="122" t="s">
        <v>607</v>
      </c>
      <c r="B104" s="119"/>
      <c r="C104" s="119"/>
      <c r="D104" s="119"/>
      <c r="E104" s="119"/>
      <c r="F104" s="119"/>
      <c r="G104" s="119"/>
      <c r="H104" s="119"/>
      <c r="I104" s="119"/>
      <c r="J104" s="119"/>
      <c r="K104" s="119"/>
      <c r="L104" s="119"/>
      <c r="M104" s="119"/>
      <c r="N104" s="172"/>
      <c r="O104" s="172"/>
      <c r="P104" s="119"/>
      <c r="Q104" s="119"/>
      <c r="R104" s="119"/>
      <c r="S104" s="119"/>
      <c r="T104" s="119"/>
      <c r="U104" s="119"/>
      <c r="V104" s="119"/>
      <c r="W104" s="119"/>
      <c r="X104" s="119"/>
      <c r="Y104" s="119"/>
      <c r="Z104" s="119"/>
      <c r="AA104" s="119"/>
      <c r="AB104" s="119"/>
      <c r="AC104" s="119"/>
      <c r="AD104" s="119"/>
      <c r="AE104" s="119"/>
      <c r="AF104" s="119"/>
      <c r="AG104" s="119"/>
      <c r="AH104" s="119"/>
      <c r="AI104" s="119"/>
      <c r="AJ104" s="119"/>
      <c r="AK104" s="119"/>
      <c r="AL104" s="119"/>
      <c r="AM104" s="119"/>
      <c r="AN104" s="119"/>
      <c r="AO104" s="119"/>
      <c r="AP104" s="119"/>
      <c r="AQ104" s="119"/>
      <c r="AR104" s="119"/>
      <c r="AS104" s="119"/>
      <c r="AT104" s="119"/>
      <c r="AU104" s="119"/>
      <c r="AV104" s="119"/>
      <c r="AW104" s="119"/>
      <c r="AX104" s="119"/>
      <c r="AY104" s="119"/>
      <c r="AZ104" s="119"/>
      <c r="BA104" s="119"/>
      <c r="BB104" s="119"/>
      <c r="BC104" s="119"/>
      <c r="BD104" s="119"/>
      <c r="BE104" s="119"/>
      <c r="BF104" s="119"/>
      <c r="BG104" s="119"/>
      <c r="BH104" s="119"/>
      <c r="BI104" s="119"/>
      <c r="BJ104" s="119"/>
      <c r="BK104" s="119"/>
      <c r="BL104" s="119"/>
      <c r="BM104" s="119"/>
      <c r="BN104" s="119"/>
      <c r="BO104" s="119"/>
      <c r="BP104" s="119"/>
      <c r="BQ104" s="119"/>
      <c r="BR104" s="119"/>
      <c r="BS104" s="119"/>
      <c r="BT104" s="119"/>
      <c r="BU104" s="119"/>
      <c r="BV104" s="119"/>
      <c r="BW104" s="119"/>
      <c r="BX104" s="119"/>
      <c r="BY104" s="119"/>
      <c r="BZ104" s="119"/>
      <c r="CA104" s="119"/>
      <c r="CB104" s="119"/>
      <c r="CC104" s="119"/>
      <c r="CD104" s="119"/>
      <c r="CE104" s="119"/>
      <c r="CF104" s="119"/>
      <c r="CG104" s="119"/>
      <c r="CH104" s="119"/>
      <c r="CI104" s="119"/>
      <c r="CJ104" s="119"/>
      <c r="CK104" s="119"/>
      <c r="CL104" s="119"/>
      <c r="CM104" s="119"/>
      <c r="CN104" s="119"/>
      <c r="CO104" s="119"/>
      <c r="CP104" s="119"/>
      <c r="CQ104" s="119"/>
      <c r="CR104" s="119"/>
      <c r="CS104" s="119"/>
      <c r="CT104" s="119"/>
      <c r="CU104" s="119"/>
      <c r="CV104" s="119"/>
      <c r="CW104" s="119"/>
      <c r="CX104" s="119"/>
      <c r="CY104" s="119"/>
      <c r="CZ104" s="119"/>
      <c r="DA104" s="119"/>
      <c r="DB104" s="119"/>
      <c r="DC104" s="119"/>
      <c r="DD104" s="119"/>
      <c r="DE104" s="119"/>
      <c r="DF104" s="119"/>
      <c r="DG104" s="119"/>
      <c r="DH104" s="119"/>
      <c r="DI104" s="119"/>
      <c r="DJ104" s="119"/>
      <c r="DK104" s="119"/>
      <c r="DL104" s="119"/>
      <c r="DM104" s="119"/>
      <c r="DN104" s="119"/>
      <c r="DO104" s="119"/>
      <c r="DP104" s="119"/>
      <c r="DQ104" s="119"/>
      <c r="DR104" s="119"/>
      <c r="DS104" s="119"/>
      <c r="DT104" s="119"/>
      <c r="DU104" s="119"/>
      <c r="DV104" s="119"/>
      <c r="DW104" s="119"/>
      <c r="DX104" s="119"/>
      <c r="DY104" s="119"/>
      <c r="DZ104" s="119"/>
      <c r="EA104" s="119"/>
      <c r="EB104" s="119"/>
      <c r="EC104" s="119"/>
      <c r="ED104" s="119"/>
      <c r="EE104" s="119"/>
      <c r="EF104" s="119"/>
      <c r="EG104" s="119"/>
      <c r="EH104" s="119"/>
      <c r="EI104" s="119"/>
      <c r="EJ104" s="119"/>
      <c r="EK104" s="119"/>
      <c r="EL104" s="119"/>
      <c r="EM104" s="119"/>
      <c r="EN104" s="119"/>
      <c r="EO104" s="119"/>
      <c r="EP104" s="119"/>
      <c r="EQ104" s="119"/>
      <c r="ER104" s="119"/>
      <c r="ES104" s="119"/>
      <c r="ET104" s="119"/>
      <c r="EU104" s="119"/>
      <c r="EV104" s="119"/>
      <c r="EW104" s="119"/>
      <c r="EX104" s="119"/>
      <c r="EY104" s="119"/>
      <c r="EZ104" s="119"/>
      <c r="FA104" s="119"/>
      <c r="FB104" s="119"/>
      <c r="FC104" s="119"/>
      <c r="FD104" s="119"/>
      <c r="FE104" s="119"/>
      <c r="FF104" s="119"/>
      <c r="FG104" s="119"/>
      <c r="FH104" s="119"/>
      <c r="FI104" s="119"/>
      <c r="FJ104" s="119"/>
      <c r="FK104" s="119"/>
      <c r="FL104" s="119"/>
      <c r="FM104" s="119"/>
      <c r="FN104" s="119"/>
      <c r="FO104" s="119"/>
      <c r="FP104" s="119"/>
      <c r="FQ104" s="119"/>
      <c r="FR104" s="119"/>
      <c r="FS104" s="119"/>
      <c r="FT104" s="119"/>
      <c r="FU104" s="119"/>
      <c r="FV104" s="119"/>
      <c r="FW104" s="119"/>
      <c r="FX104" s="119"/>
      <c r="FY104" s="119"/>
      <c r="FZ104" s="119"/>
      <c r="GA104" s="119"/>
      <c r="GB104" s="119"/>
      <c r="GC104" s="119"/>
      <c r="GD104" s="119"/>
      <c r="GE104" s="119"/>
      <c r="GF104" s="119"/>
      <c r="GG104" s="119"/>
      <c r="GH104" s="119"/>
      <c r="GI104" s="119"/>
      <c r="GJ104" s="119"/>
      <c r="GK104" s="119"/>
      <c r="GL104" s="119"/>
      <c r="GM104" s="119"/>
      <c r="GN104" s="119"/>
      <c r="GO104" s="119"/>
      <c r="GP104" s="119"/>
      <c r="GQ104" s="119"/>
      <c r="GR104" s="119"/>
      <c r="GS104" s="119"/>
      <c r="GT104" s="119"/>
      <c r="GU104" s="119"/>
      <c r="GV104" s="119"/>
      <c r="GW104" s="119"/>
      <c r="GX104" s="119"/>
      <c r="GY104" s="119"/>
      <c r="GZ104" s="119"/>
      <c r="HA104" s="119"/>
      <c r="HB104" s="119"/>
      <c r="HC104" s="119"/>
      <c r="HD104" s="119"/>
      <c r="HE104" s="119"/>
      <c r="HF104" s="119"/>
      <c r="HG104" s="119"/>
      <c r="HH104" s="119"/>
      <c r="HI104" s="119"/>
      <c r="HJ104" s="119"/>
      <c r="HK104" s="119"/>
      <c r="HL104" s="119"/>
      <c r="HM104" s="119"/>
      <c r="HN104" s="119"/>
      <c r="HO104" s="119"/>
      <c r="HP104" s="119"/>
      <c r="HQ104" s="119"/>
      <c r="HR104" s="119"/>
      <c r="HS104" s="119"/>
      <c r="HT104" s="119"/>
      <c r="HU104" s="119"/>
      <c r="HV104" s="119"/>
      <c r="HW104" s="119"/>
      <c r="HX104" s="119"/>
      <c r="HY104" s="119"/>
      <c r="HZ104" s="119"/>
      <c r="IA104" s="119"/>
      <c r="IB104" s="119"/>
      <c r="IC104" s="119"/>
      <c r="ID104" s="119"/>
      <c r="IE104" s="119"/>
      <c r="IF104" s="119"/>
      <c r="IG104" s="119"/>
      <c r="IH104" s="119"/>
      <c r="II104" s="119"/>
      <c r="IJ104" s="119"/>
      <c r="IK104" s="119"/>
      <c r="IL104" s="119"/>
      <c r="IM104" s="119"/>
      <c r="IN104" s="119"/>
      <c r="IO104" s="119"/>
      <c r="IP104" s="119"/>
      <c r="IQ104" s="119"/>
      <c r="IR104" s="119"/>
      <c r="IS104" s="119"/>
    </row>
    <row r="105" spans="1:253" ht="15">
      <c r="A105" s="210" t="s">
        <v>934</v>
      </c>
      <c r="B105" s="211"/>
      <c r="C105" s="211"/>
      <c r="D105" s="211"/>
      <c r="E105" s="211"/>
      <c r="F105" s="119"/>
      <c r="G105" s="119"/>
      <c r="H105" s="119"/>
      <c r="I105" s="119"/>
      <c r="J105" s="119"/>
      <c r="K105" s="119"/>
      <c r="L105" s="119"/>
      <c r="M105" s="119"/>
      <c r="N105" s="172"/>
      <c r="O105" s="172"/>
      <c r="P105" s="119"/>
      <c r="Q105" s="119"/>
      <c r="R105" s="119"/>
      <c r="S105" s="119"/>
      <c r="T105" s="119"/>
      <c r="U105" s="119"/>
      <c r="V105" s="119"/>
      <c r="W105" s="119"/>
      <c r="X105" s="119"/>
      <c r="Y105" s="119"/>
      <c r="Z105" s="119"/>
      <c r="AA105" s="119"/>
      <c r="AB105" s="119"/>
      <c r="AC105" s="119"/>
      <c r="AD105" s="119"/>
      <c r="AE105" s="119"/>
      <c r="AF105" s="119"/>
      <c r="AG105" s="119"/>
      <c r="AH105" s="119"/>
      <c r="AI105" s="119"/>
      <c r="AJ105" s="119"/>
      <c r="AK105" s="119"/>
      <c r="AL105" s="119"/>
      <c r="AM105" s="119"/>
      <c r="AN105" s="119"/>
      <c r="AO105" s="119"/>
      <c r="AP105" s="119"/>
      <c r="AQ105" s="119"/>
      <c r="AR105" s="119"/>
      <c r="AS105" s="119"/>
      <c r="AT105" s="119"/>
      <c r="AU105" s="119"/>
      <c r="AV105" s="119"/>
      <c r="AW105" s="119"/>
      <c r="AX105" s="119"/>
      <c r="AY105" s="119"/>
      <c r="AZ105" s="119"/>
      <c r="BA105" s="119"/>
      <c r="BB105" s="119"/>
      <c r="BC105" s="119"/>
      <c r="BD105" s="119"/>
      <c r="BE105" s="119"/>
      <c r="BF105" s="119"/>
      <c r="BG105" s="119"/>
      <c r="BH105" s="119"/>
      <c r="BI105" s="119"/>
      <c r="BJ105" s="119"/>
      <c r="BK105" s="119"/>
      <c r="BL105" s="119"/>
      <c r="BM105" s="119"/>
      <c r="BN105" s="119"/>
      <c r="BO105" s="119"/>
      <c r="BP105" s="119"/>
      <c r="BQ105" s="119"/>
      <c r="BR105" s="119"/>
      <c r="BS105" s="119"/>
      <c r="BT105" s="119"/>
      <c r="BU105" s="119"/>
      <c r="BV105" s="119"/>
      <c r="BW105" s="119"/>
      <c r="BX105" s="119"/>
      <c r="BY105" s="119"/>
      <c r="BZ105" s="119"/>
      <c r="CA105" s="119"/>
      <c r="CB105" s="119"/>
      <c r="CC105" s="119"/>
      <c r="CD105" s="119"/>
      <c r="CE105" s="119"/>
      <c r="CF105" s="119"/>
      <c r="CG105" s="119"/>
      <c r="CH105" s="119"/>
      <c r="CI105" s="119"/>
      <c r="CJ105" s="119"/>
      <c r="CK105" s="119"/>
      <c r="CL105" s="119"/>
      <c r="CM105" s="119"/>
      <c r="CN105" s="119"/>
      <c r="CO105" s="119"/>
      <c r="CP105" s="119"/>
      <c r="CQ105" s="119"/>
      <c r="CR105" s="119"/>
      <c r="CS105" s="119"/>
      <c r="CT105" s="119"/>
      <c r="CU105" s="119"/>
      <c r="CV105" s="119"/>
      <c r="CW105" s="119"/>
      <c r="CX105" s="119"/>
      <c r="CY105" s="119"/>
      <c r="CZ105" s="119"/>
      <c r="DA105" s="119"/>
      <c r="DB105" s="119"/>
      <c r="DC105" s="119"/>
      <c r="DD105" s="119"/>
      <c r="DE105" s="119"/>
      <c r="DF105" s="119"/>
      <c r="DG105" s="119"/>
      <c r="DH105" s="119"/>
      <c r="DI105" s="119"/>
      <c r="DJ105" s="119"/>
      <c r="DK105" s="119"/>
      <c r="DL105" s="119"/>
      <c r="DM105" s="119"/>
      <c r="DN105" s="119"/>
      <c r="DO105" s="119"/>
      <c r="DP105" s="119"/>
      <c r="DQ105" s="119"/>
      <c r="DR105" s="119"/>
      <c r="DS105" s="119"/>
      <c r="DT105" s="119"/>
      <c r="DU105" s="119"/>
      <c r="DV105" s="119"/>
      <c r="DW105" s="119"/>
      <c r="DX105" s="119"/>
      <c r="DY105" s="119"/>
      <c r="DZ105" s="119"/>
      <c r="EA105" s="119"/>
      <c r="EB105" s="119"/>
      <c r="EC105" s="119"/>
      <c r="ED105" s="119"/>
      <c r="EE105" s="119"/>
      <c r="EF105" s="119"/>
      <c r="EG105" s="119"/>
      <c r="EH105" s="119"/>
      <c r="EI105" s="119"/>
      <c r="EJ105" s="119"/>
      <c r="EK105" s="119"/>
      <c r="EL105" s="119"/>
      <c r="EM105" s="119"/>
      <c r="EN105" s="119"/>
      <c r="EO105" s="119"/>
      <c r="EP105" s="119"/>
      <c r="EQ105" s="119"/>
      <c r="ER105" s="119"/>
      <c r="ES105" s="119"/>
      <c r="ET105" s="119"/>
      <c r="EU105" s="119"/>
      <c r="EV105" s="119"/>
      <c r="EW105" s="119"/>
      <c r="EX105" s="119"/>
      <c r="EY105" s="119"/>
      <c r="EZ105" s="119"/>
      <c r="FA105" s="119"/>
      <c r="FB105" s="119"/>
      <c r="FC105" s="119"/>
      <c r="FD105" s="119"/>
      <c r="FE105" s="119"/>
      <c r="FF105" s="119"/>
      <c r="FG105" s="119"/>
      <c r="FH105" s="119"/>
      <c r="FI105" s="119"/>
      <c r="FJ105" s="119"/>
      <c r="FK105" s="119"/>
      <c r="FL105" s="119"/>
      <c r="FM105" s="119"/>
      <c r="FN105" s="119"/>
      <c r="FO105" s="119"/>
      <c r="FP105" s="119"/>
      <c r="FQ105" s="119"/>
      <c r="FR105" s="119"/>
      <c r="FS105" s="119"/>
      <c r="FT105" s="119"/>
      <c r="FU105" s="119"/>
      <c r="FV105" s="119"/>
      <c r="FW105" s="119"/>
      <c r="FX105" s="119"/>
      <c r="FY105" s="119"/>
      <c r="FZ105" s="119"/>
      <c r="GA105" s="119"/>
      <c r="GB105" s="119"/>
      <c r="GC105" s="119"/>
      <c r="GD105" s="119"/>
      <c r="GE105" s="119"/>
      <c r="GF105" s="119"/>
      <c r="GG105" s="119"/>
      <c r="GH105" s="119"/>
      <c r="GI105" s="119"/>
      <c r="GJ105" s="119"/>
      <c r="GK105" s="119"/>
      <c r="GL105" s="119"/>
      <c r="GM105" s="119"/>
      <c r="GN105" s="119"/>
      <c r="GO105" s="119"/>
      <c r="GP105" s="119"/>
      <c r="GQ105" s="119"/>
      <c r="GR105" s="119"/>
      <c r="GS105" s="119"/>
      <c r="GT105" s="119"/>
      <c r="GU105" s="119"/>
      <c r="GV105" s="119"/>
      <c r="GW105" s="119"/>
      <c r="GX105" s="119"/>
      <c r="GY105" s="119"/>
      <c r="GZ105" s="119"/>
      <c r="HA105" s="119"/>
      <c r="HB105" s="119"/>
      <c r="HC105" s="119"/>
      <c r="HD105" s="119"/>
      <c r="HE105" s="119"/>
      <c r="HF105" s="119"/>
      <c r="HG105" s="119"/>
      <c r="HH105" s="119"/>
      <c r="HI105" s="119"/>
      <c r="HJ105" s="119"/>
      <c r="HK105" s="119"/>
      <c r="HL105" s="119"/>
      <c r="HM105" s="119"/>
      <c r="HN105" s="119"/>
      <c r="HO105" s="119"/>
      <c r="HP105" s="119"/>
      <c r="HQ105" s="119"/>
      <c r="HR105" s="119"/>
      <c r="HS105" s="119"/>
      <c r="HT105" s="119"/>
      <c r="HU105" s="119"/>
      <c r="HV105" s="119"/>
      <c r="HW105" s="119"/>
      <c r="HX105" s="119"/>
      <c r="HY105" s="119"/>
      <c r="HZ105" s="119"/>
      <c r="IA105" s="119"/>
      <c r="IB105" s="119"/>
      <c r="IC105" s="119"/>
      <c r="ID105" s="119"/>
      <c r="IE105" s="119"/>
      <c r="IF105" s="119"/>
      <c r="IG105" s="119"/>
      <c r="IH105" s="119"/>
      <c r="II105" s="119"/>
      <c r="IJ105" s="119"/>
      <c r="IK105" s="119"/>
      <c r="IL105" s="119"/>
      <c r="IM105" s="119"/>
      <c r="IN105" s="119"/>
      <c r="IO105" s="119"/>
      <c r="IP105" s="119"/>
      <c r="IQ105" s="119"/>
      <c r="IR105" s="119"/>
      <c r="IS105" s="119"/>
    </row>
    <row r="106" spans="1:253" ht="15">
      <c r="A106" s="210" t="s">
        <v>935</v>
      </c>
      <c r="B106" s="211"/>
      <c r="C106" s="211"/>
      <c r="D106" s="211"/>
      <c r="E106" s="211"/>
      <c r="F106" s="119"/>
      <c r="G106" s="119"/>
      <c r="H106" s="119"/>
      <c r="I106" s="119"/>
      <c r="J106" s="119"/>
      <c r="K106" s="119"/>
      <c r="L106" s="119"/>
      <c r="M106" s="119"/>
      <c r="N106" s="172"/>
      <c r="O106" s="172"/>
      <c r="P106" s="119"/>
      <c r="Q106" s="119"/>
      <c r="R106" s="119"/>
      <c r="S106" s="119"/>
      <c r="T106" s="119"/>
      <c r="U106" s="119"/>
      <c r="V106" s="119"/>
      <c r="W106" s="119"/>
      <c r="X106" s="119"/>
      <c r="Y106" s="119"/>
      <c r="Z106" s="119"/>
      <c r="AA106" s="119"/>
      <c r="AB106" s="119"/>
      <c r="AC106" s="119"/>
      <c r="AD106" s="119"/>
      <c r="AE106" s="119"/>
      <c r="AF106" s="119"/>
      <c r="AG106" s="119"/>
      <c r="AH106" s="119"/>
      <c r="AI106" s="119"/>
      <c r="AJ106" s="119"/>
      <c r="AK106" s="119"/>
      <c r="AL106" s="119"/>
      <c r="AM106" s="119"/>
      <c r="AN106" s="119"/>
      <c r="AO106" s="119"/>
      <c r="AP106" s="119"/>
      <c r="AQ106" s="119"/>
      <c r="AR106" s="119"/>
      <c r="AS106" s="119"/>
      <c r="AT106" s="119"/>
      <c r="AU106" s="119"/>
      <c r="AV106" s="119"/>
      <c r="AW106" s="119"/>
      <c r="AX106" s="119"/>
      <c r="AY106" s="119"/>
      <c r="AZ106" s="119"/>
      <c r="BA106" s="119"/>
      <c r="BB106" s="119"/>
      <c r="BC106" s="119"/>
      <c r="BD106" s="119"/>
      <c r="BE106" s="119"/>
      <c r="BF106" s="119"/>
      <c r="BG106" s="119"/>
      <c r="BH106" s="119"/>
      <c r="BI106" s="119"/>
      <c r="BJ106" s="119"/>
      <c r="BK106" s="119"/>
      <c r="BL106" s="119"/>
      <c r="BM106" s="119"/>
      <c r="BN106" s="119"/>
      <c r="BO106" s="119"/>
      <c r="BP106" s="119"/>
      <c r="BQ106" s="119"/>
      <c r="BR106" s="119"/>
      <c r="BS106" s="119"/>
      <c r="BT106" s="119"/>
      <c r="BU106" s="119"/>
      <c r="BV106" s="119"/>
      <c r="BW106" s="119"/>
      <c r="BX106" s="119"/>
      <c r="BY106" s="119"/>
      <c r="BZ106" s="119"/>
      <c r="CA106" s="119"/>
      <c r="CB106" s="119"/>
      <c r="CC106" s="119"/>
      <c r="CD106" s="119"/>
      <c r="CE106" s="119"/>
      <c r="CF106" s="119"/>
      <c r="CG106" s="119"/>
      <c r="CH106" s="119"/>
      <c r="CI106" s="119"/>
      <c r="CJ106" s="119"/>
      <c r="CK106" s="119"/>
      <c r="CL106" s="119"/>
      <c r="CM106" s="119"/>
      <c r="CN106" s="119"/>
      <c r="CO106" s="119"/>
      <c r="CP106" s="119"/>
      <c r="CQ106" s="119"/>
      <c r="CR106" s="119"/>
      <c r="CS106" s="119"/>
      <c r="CT106" s="119"/>
      <c r="CU106" s="119"/>
      <c r="CV106" s="119"/>
      <c r="CW106" s="119"/>
      <c r="CX106" s="119"/>
      <c r="CY106" s="119"/>
      <c r="CZ106" s="119"/>
      <c r="DA106" s="119"/>
      <c r="DB106" s="119"/>
      <c r="DC106" s="119"/>
      <c r="DD106" s="119"/>
      <c r="DE106" s="119"/>
      <c r="DF106" s="119"/>
      <c r="DG106" s="119"/>
      <c r="DH106" s="119"/>
      <c r="DI106" s="119"/>
      <c r="DJ106" s="119"/>
      <c r="DK106" s="119"/>
      <c r="DL106" s="119"/>
      <c r="DM106" s="119"/>
      <c r="DN106" s="119"/>
      <c r="DO106" s="119"/>
      <c r="DP106" s="119"/>
      <c r="DQ106" s="119"/>
      <c r="DR106" s="119"/>
      <c r="DS106" s="119"/>
      <c r="DT106" s="119"/>
      <c r="DU106" s="119"/>
      <c r="DV106" s="119"/>
      <c r="DW106" s="119"/>
      <c r="DX106" s="119"/>
      <c r="DY106" s="119"/>
      <c r="DZ106" s="119"/>
      <c r="EA106" s="119"/>
      <c r="EB106" s="119"/>
      <c r="EC106" s="119"/>
      <c r="ED106" s="119"/>
      <c r="EE106" s="119"/>
      <c r="EF106" s="119"/>
      <c r="EG106" s="119"/>
      <c r="EH106" s="119"/>
      <c r="EI106" s="119"/>
      <c r="EJ106" s="119"/>
      <c r="EK106" s="119"/>
      <c r="EL106" s="119"/>
      <c r="EM106" s="119"/>
      <c r="EN106" s="119"/>
      <c r="EO106" s="119"/>
      <c r="EP106" s="119"/>
      <c r="EQ106" s="119"/>
      <c r="ER106" s="119"/>
      <c r="ES106" s="119"/>
      <c r="ET106" s="119"/>
      <c r="EU106" s="119"/>
      <c r="EV106" s="119"/>
      <c r="EW106" s="119"/>
      <c r="EX106" s="119"/>
      <c r="EY106" s="119"/>
      <c r="EZ106" s="119"/>
      <c r="FA106" s="119"/>
      <c r="FB106" s="119"/>
      <c r="FC106" s="119"/>
      <c r="FD106" s="119"/>
      <c r="FE106" s="119"/>
      <c r="FF106" s="119"/>
      <c r="FG106" s="119"/>
      <c r="FH106" s="119"/>
      <c r="FI106" s="119"/>
      <c r="FJ106" s="119"/>
      <c r="FK106" s="119"/>
      <c r="FL106" s="119"/>
      <c r="FM106" s="119"/>
      <c r="FN106" s="119"/>
      <c r="FO106" s="119"/>
      <c r="FP106" s="119"/>
      <c r="FQ106" s="119"/>
      <c r="FR106" s="119"/>
      <c r="FS106" s="119"/>
      <c r="FT106" s="119"/>
      <c r="FU106" s="119"/>
      <c r="FV106" s="119"/>
      <c r="FW106" s="119"/>
      <c r="FX106" s="119"/>
      <c r="FY106" s="119"/>
      <c r="FZ106" s="119"/>
      <c r="GA106" s="119"/>
      <c r="GB106" s="119"/>
      <c r="GC106" s="119"/>
      <c r="GD106" s="119"/>
      <c r="GE106" s="119"/>
      <c r="GF106" s="119"/>
      <c r="GG106" s="119"/>
      <c r="GH106" s="119"/>
      <c r="GI106" s="119"/>
      <c r="GJ106" s="119"/>
      <c r="GK106" s="119"/>
      <c r="GL106" s="119"/>
      <c r="GM106" s="119"/>
      <c r="GN106" s="119"/>
      <c r="GO106" s="119"/>
      <c r="GP106" s="119"/>
      <c r="GQ106" s="119"/>
      <c r="GR106" s="119"/>
      <c r="GS106" s="119"/>
      <c r="GT106" s="119"/>
      <c r="GU106" s="119"/>
      <c r="GV106" s="119"/>
      <c r="GW106" s="119"/>
      <c r="GX106" s="119"/>
      <c r="GY106" s="119"/>
      <c r="GZ106" s="119"/>
      <c r="HA106" s="119"/>
      <c r="HB106" s="119"/>
      <c r="HC106" s="119"/>
      <c r="HD106" s="119"/>
      <c r="HE106" s="119"/>
      <c r="HF106" s="119"/>
      <c r="HG106" s="119"/>
      <c r="HH106" s="119"/>
      <c r="HI106" s="119"/>
      <c r="HJ106" s="119"/>
      <c r="HK106" s="119"/>
      <c r="HL106" s="119"/>
      <c r="HM106" s="119"/>
      <c r="HN106" s="119"/>
      <c r="HO106" s="119"/>
      <c r="HP106" s="119"/>
      <c r="HQ106" s="119"/>
      <c r="HR106" s="119"/>
      <c r="HS106" s="119"/>
      <c r="HT106" s="119"/>
      <c r="HU106" s="119"/>
      <c r="HV106" s="119"/>
      <c r="HW106" s="119"/>
      <c r="HX106" s="119"/>
      <c r="HY106" s="119"/>
      <c r="HZ106" s="119"/>
      <c r="IA106" s="119"/>
      <c r="IB106" s="119"/>
      <c r="IC106" s="119"/>
      <c r="ID106" s="119"/>
      <c r="IE106" s="119"/>
      <c r="IF106" s="119"/>
      <c r="IG106" s="119"/>
      <c r="IH106" s="119"/>
      <c r="II106" s="119"/>
      <c r="IJ106" s="119"/>
      <c r="IK106" s="119"/>
      <c r="IL106" s="119"/>
      <c r="IM106" s="119"/>
      <c r="IN106" s="119"/>
      <c r="IO106" s="119"/>
      <c r="IP106" s="119"/>
      <c r="IQ106" s="119"/>
      <c r="IR106" s="119"/>
      <c r="IS106" s="119"/>
    </row>
    <row r="107" spans="1:253" ht="15">
      <c r="A107" s="210" t="s">
        <v>610</v>
      </c>
      <c r="B107" s="211"/>
      <c r="C107" s="211"/>
      <c r="D107" s="211"/>
      <c r="E107" s="211"/>
      <c r="F107" s="119"/>
      <c r="G107" s="119"/>
      <c r="H107" s="119"/>
      <c r="I107" s="119"/>
      <c r="J107" s="119"/>
      <c r="K107" s="119"/>
      <c r="L107" s="119"/>
      <c r="M107" s="119"/>
      <c r="N107" s="172"/>
      <c r="O107" s="172"/>
      <c r="P107" s="119"/>
      <c r="Q107" s="119"/>
      <c r="R107" s="119"/>
      <c r="S107" s="119"/>
      <c r="T107" s="119"/>
      <c r="U107" s="119"/>
      <c r="V107" s="119"/>
      <c r="W107" s="119"/>
      <c r="X107" s="119"/>
      <c r="Y107" s="119"/>
      <c r="Z107" s="119"/>
      <c r="AA107" s="119"/>
      <c r="AB107" s="119"/>
      <c r="AC107" s="119"/>
      <c r="AD107" s="119"/>
      <c r="AE107" s="119"/>
      <c r="AF107" s="119"/>
      <c r="AG107" s="119"/>
      <c r="AH107" s="119"/>
      <c r="AI107" s="119"/>
      <c r="AJ107" s="119"/>
      <c r="AK107" s="119"/>
      <c r="AL107" s="119"/>
      <c r="AM107" s="119"/>
      <c r="AN107" s="119"/>
      <c r="AO107" s="119"/>
      <c r="AP107" s="119"/>
      <c r="AQ107" s="119"/>
      <c r="AR107" s="119"/>
      <c r="AS107" s="119"/>
      <c r="AT107" s="119"/>
      <c r="AU107" s="119"/>
      <c r="AV107" s="119"/>
      <c r="AW107" s="119"/>
      <c r="AX107" s="119"/>
      <c r="AY107" s="119"/>
      <c r="AZ107" s="119"/>
      <c r="BA107" s="119"/>
      <c r="BB107" s="119"/>
      <c r="BC107" s="119"/>
      <c r="BD107" s="119"/>
      <c r="BE107" s="119"/>
      <c r="BF107" s="119"/>
      <c r="BG107" s="119"/>
      <c r="BH107" s="119"/>
      <c r="BI107" s="119"/>
      <c r="BJ107" s="119"/>
      <c r="BK107" s="119"/>
      <c r="BL107" s="119"/>
      <c r="BM107" s="119"/>
      <c r="BN107" s="119"/>
      <c r="BO107" s="119"/>
      <c r="BP107" s="119"/>
      <c r="BQ107" s="119"/>
      <c r="BR107" s="119"/>
      <c r="BS107" s="119"/>
      <c r="BT107" s="119"/>
      <c r="BU107" s="119"/>
      <c r="BV107" s="119"/>
      <c r="BW107" s="119"/>
      <c r="BX107" s="119"/>
      <c r="BY107" s="119"/>
      <c r="BZ107" s="119"/>
      <c r="CA107" s="119"/>
      <c r="CB107" s="119"/>
      <c r="CC107" s="119"/>
      <c r="CD107" s="119"/>
      <c r="CE107" s="119"/>
      <c r="CF107" s="119"/>
      <c r="CG107" s="119"/>
      <c r="CH107" s="119"/>
      <c r="CI107" s="119"/>
      <c r="CJ107" s="119"/>
      <c r="CK107" s="119"/>
      <c r="CL107" s="119"/>
      <c r="CM107" s="119"/>
      <c r="CN107" s="119"/>
      <c r="CO107" s="119"/>
      <c r="CP107" s="119"/>
      <c r="CQ107" s="119"/>
      <c r="CR107" s="119"/>
      <c r="CS107" s="119"/>
      <c r="CT107" s="119"/>
      <c r="CU107" s="119"/>
      <c r="CV107" s="119"/>
      <c r="CW107" s="119"/>
      <c r="CX107" s="119"/>
      <c r="CY107" s="119"/>
      <c r="CZ107" s="119"/>
      <c r="DA107" s="119"/>
      <c r="DB107" s="119"/>
      <c r="DC107" s="119"/>
      <c r="DD107" s="119"/>
      <c r="DE107" s="119"/>
      <c r="DF107" s="119"/>
      <c r="DG107" s="119"/>
      <c r="DH107" s="119"/>
      <c r="DI107" s="119"/>
      <c r="DJ107" s="119"/>
      <c r="DK107" s="119"/>
      <c r="DL107" s="119"/>
      <c r="DM107" s="119"/>
      <c r="DN107" s="119"/>
      <c r="DO107" s="119"/>
      <c r="DP107" s="119"/>
      <c r="DQ107" s="119"/>
      <c r="DR107" s="119"/>
      <c r="DS107" s="119"/>
      <c r="DT107" s="119"/>
      <c r="DU107" s="119"/>
      <c r="DV107" s="119"/>
      <c r="DW107" s="119"/>
      <c r="DX107" s="119"/>
      <c r="DY107" s="119"/>
      <c r="DZ107" s="119"/>
      <c r="EA107" s="119"/>
      <c r="EB107" s="119"/>
      <c r="EC107" s="119"/>
      <c r="ED107" s="119"/>
      <c r="EE107" s="119"/>
      <c r="EF107" s="119"/>
      <c r="EG107" s="119"/>
      <c r="EH107" s="119"/>
      <c r="EI107" s="119"/>
      <c r="EJ107" s="119"/>
      <c r="EK107" s="119"/>
      <c r="EL107" s="119"/>
      <c r="EM107" s="119"/>
      <c r="EN107" s="119"/>
      <c r="EO107" s="119"/>
      <c r="EP107" s="119"/>
      <c r="EQ107" s="119"/>
      <c r="ER107" s="119"/>
      <c r="ES107" s="119"/>
      <c r="ET107" s="119"/>
      <c r="EU107" s="119"/>
      <c r="EV107" s="119"/>
      <c r="EW107" s="119"/>
      <c r="EX107" s="119"/>
      <c r="EY107" s="119"/>
      <c r="EZ107" s="119"/>
      <c r="FA107" s="119"/>
      <c r="FB107" s="119"/>
      <c r="FC107" s="119"/>
      <c r="FD107" s="119"/>
      <c r="FE107" s="119"/>
      <c r="FF107" s="119"/>
      <c r="FG107" s="119"/>
      <c r="FH107" s="119"/>
      <c r="FI107" s="119"/>
      <c r="FJ107" s="119"/>
      <c r="FK107" s="119"/>
      <c r="FL107" s="119"/>
      <c r="FM107" s="119"/>
      <c r="FN107" s="119"/>
      <c r="FO107" s="119"/>
      <c r="FP107" s="119"/>
      <c r="FQ107" s="119"/>
      <c r="FR107" s="119"/>
      <c r="FS107" s="119"/>
      <c r="FT107" s="119"/>
      <c r="FU107" s="119"/>
      <c r="FV107" s="119"/>
      <c r="FW107" s="119"/>
      <c r="FX107" s="119"/>
      <c r="FY107" s="119"/>
      <c r="FZ107" s="119"/>
      <c r="GA107" s="119"/>
      <c r="GB107" s="119"/>
      <c r="GC107" s="119"/>
      <c r="GD107" s="119"/>
      <c r="GE107" s="119"/>
      <c r="GF107" s="119"/>
      <c r="GG107" s="119"/>
      <c r="GH107" s="119"/>
      <c r="GI107" s="119"/>
      <c r="GJ107" s="119"/>
      <c r="GK107" s="119"/>
      <c r="GL107" s="119"/>
      <c r="GM107" s="119"/>
      <c r="GN107" s="119"/>
      <c r="GO107" s="119"/>
      <c r="GP107" s="119"/>
      <c r="GQ107" s="119"/>
      <c r="GR107" s="119"/>
      <c r="GS107" s="119"/>
      <c r="GT107" s="119"/>
      <c r="GU107" s="119"/>
      <c r="GV107" s="119"/>
      <c r="GW107" s="119"/>
      <c r="GX107" s="119"/>
      <c r="GY107" s="119"/>
      <c r="GZ107" s="119"/>
      <c r="HA107" s="119"/>
      <c r="HB107" s="119"/>
      <c r="HC107" s="119"/>
      <c r="HD107" s="119"/>
      <c r="HE107" s="119"/>
      <c r="HF107" s="119"/>
      <c r="HG107" s="119"/>
      <c r="HH107" s="119"/>
      <c r="HI107" s="119"/>
      <c r="HJ107" s="119"/>
      <c r="HK107" s="119"/>
      <c r="HL107" s="119"/>
      <c r="HM107" s="119"/>
      <c r="HN107" s="119"/>
      <c r="HO107" s="119"/>
      <c r="HP107" s="119"/>
      <c r="HQ107" s="119"/>
      <c r="HR107" s="119"/>
      <c r="HS107" s="119"/>
      <c r="HT107" s="119"/>
      <c r="HU107" s="119"/>
      <c r="HV107" s="119"/>
      <c r="HW107" s="119"/>
      <c r="HX107" s="119"/>
      <c r="HY107" s="119"/>
      <c r="HZ107" s="119"/>
      <c r="IA107" s="119"/>
      <c r="IB107" s="119"/>
      <c r="IC107" s="119"/>
      <c r="ID107" s="119"/>
      <c r="IE107" s="119"/>
      <c r="IF107" s="119"/>
      <c r="IG107" s="119"/>
      <c r="IH107" s="119"/>
      <c r="II107" s="119"/>
      <c r="IJ107" s="119"/>
      <c r="IK107" s="119"/>
      <c r="IL107" s="119"/>
      <c r="IM107" s="119"/>
      <c r="IN107" s="119"/>
      <c r="IO107" s="119"/>
      <c r="IP107" s="119"/>
      <c r="IQ107" s="119"/>
      <c r="IR107" s="119"/>
      <c r="IS107" s="119"/>
    </row>
    <row r="108" spans="1:253" ht="15">
      <c r="A108" s="210" t="s">
        <v>611</v>
      </c>
      <c r="B108" s="211"/>
      <c r="C108" s="211"/>
      <c r="D108" s="211"/>
      <c r="E108" s="119"/>
      <c r="F108" s="119"/>
      <c r="G108" s="119"/>
      <c r="H108" s="119"/>
      <c r="I108" s="119"/>
      <c r="J108" s="119"/>
      <c r="K108" s="119"/>
      <c r="L108" s="119"/>
      <c r="M108" s="119"/>
      <c r="N108" s="172"/>
      <c r="O108" s="172"/>
      <c r="P108" s="119"/>
      <c r="Q108" s="119"/>
      <c r="R108" s="119"/>
      <c r="S108" s="119"/>
      <c r="T108" s="119"/>
      <c r="U108" s="119"/>
      <c r="V108" s="119"/>
      <c r="W108" s="119"/>
      <c r="X108" s="119"/>
      <c r="Y108" s="119"/>
      <c r="Z108" s="119"/>
      <c r="AA108" s="119"/>
      <c r="AB108" s="119"/>
      <c r="AC108" s="119"/>
      <c r="AD108" s="119"/>
      <c r="AE108" s="119"/>
      <c r="AF108" s="119"/>
      <c r="AG108" s="119"/>
      <c r="AH108" s="119"/>
      <c r="AI108" s="119"/>
      <c r="AJ108" s="119"/>
      <c r="AK108" s="119"/>
      <c r="AL108" s="119"/>
      <c r="AM108" s="119"/>
      <c r="AN108" s="119"/>
      <c r="AO108" s="119"/>
      <c r="AP108" s="119"/>
      <c r="AQ108" s="119"/>
      <c r="AR108" s="119"/>
      <c r="AS108" s="119"/>
      <c r="AT108" s="119"/>
      <c r="AU108" s="119"/>
      <c r="AV108" s="119"/>
      <c r="AW108" s="119"/>
      <c r="AX108" s="119"/>
      <c r="AY108" s="119"/>
      <c r="AZ108" s="119"/>
      <c r="BA108" s="119"/>
      <c r="BB108" s="119"/>
      <c r="BC108" s="119"/>
      <c r="BD108" s="119"/>
      <c r="BE108" s="119"/>
      <c r="BF108" s="119"/>
      <c r="BG108" s="119"/>
      <c r="BH108" s="119"/>
      <c r="BI108" s="119"/>
      <c r="BJ108" s="119"/>
      <c r="BK108" s="119"/>
      <c r="BL108" s="119"/>
      <c r="BM108" s="119"/>
      <c r="BN108" s="119"/>
      <c r="BO108" s="119"/>
      <c r="BP108" s="119"/>
      <c r="BQ108" s="119"/>
      <c r="BR108" s="119"/>
      <c r="BS108" s="119"/>
      <c r="BT108" s="119"/>
      <c r="BU108" s="119"/>
      <c r="BV108" s="119"/>
      <c r="BW108" s="119"/>
      <c r="BX108" s="119"/>
      <c r="BY108" s="119"/>
      <c r="BZ108" s="119"/>
      <c r="CA108" s="119"/>
      <c r="CB108" s="119"/>
      <c r="CC108" s="119"/>
      <c r="CD108" s="119"/>
      <c r="CE108" s="119"/>
      <c r="CF108" s="119"/>
      <c r="CG108" s="119"/>
      <c r="CH108" s="119"/>
      <c r="CI108" s="119"/>
      <c r="CJ108" s="119"/>
      <c r="CK108" s="119"/>
      <c r="CL108" s="119"/>
      <c r="CM108" s="119"/>
      <c r="CN108" s="119"/>
      <c r="CO108" s="119"/>
      <c r="CP108" s="119"/>
      <c r="CQ108" s="119"/>
      <c r="CR108" s="119"/>
      <c r="CS108" s="119"/>
      <c r="CT108" s="119"/>
      <c r="CU108" s="119"/>
      <c r="CV108" s="119"/>
      <c r="CW108" s="119"/>
      <c r="CX108" s="119"/>
      <c r="CY108" s="119"/>
      <c r="CZ108" s="119"/>
      <c r="DA108" s="119"/>
      <c r="DB108" s="119"/>
      <c r="DC108" s="119"/>
      <c r="DD108" s="119"/>
      <c r="DE108" s="119"/>
      <c r="DF108" s="119"/>
      <c r="DG108" s="119"/>
      <c r="DH108" s="119"/>
      <c r="DI108" s="119"/>
      <c r="DJ108" s="119"/>
      <c r="DK108" s="119"/>
      <c r="DL108" s="119"/>
      <c r="DM108" s="119"/>
      <c r="DN108" s="119"/>
      <c r="DO108" s="119"/>
      <c r="DP108" s="119"/>
      <c r="DQ108" s="119"/>
      <c r="DR108" s="119"/>
      <c r="DS108" s="119"/>
      <c r="DT108" s="119"/>
      <c r="DU108" s="119"/>
      <c r="DV108" s="119"/>
      <c r="DW108" s="119"/>
      <c r="DX108" s="119"/>
      <c r="DY108" s="119"/>
      <c r="DZ108" s="119"/>
      <c r="EA108" s="119"/>
      <c r="EB108" s="119"/>
      <c r="EC108" s="119"/>
      <c r="ED108" s="119"/>
      <c r="EE108" s="119"/>
      <c r="EF108" s="119"/>
      <c r="EG108" s="119"/>
      <c r="EH108" s="119"/>
      <c r="EI108" s="119"/>
      <c r="EJ108" s="119"/>
      <c r="EK108" s="119"/>
      <c r="EL108" s="119"/>
      <c r="EM108" s="119"/>
      <c r="EN108" s="119"/>
      <c r="EO108" s="119"/>
      <c r="EP108" s="119"/>
      <c r="EQ108" s="119"/>
      <c r="ER108" s="119"/>
      <c r="ES108" s="119"/>
      <c r="ET108" s="119"/>
      <c r="EU108" s="119"/>
      <c r="EV108" s="119"/>
      <c r="EW108" s="119"/>
      <c r="EX108" s="119"/>
      <c r="EY108" s="119"/>
      <c r="EZ108" s="119"/>
      <c r="FA108" s="119"/>
      <c r="FB108" s="119"/>
      <c r="FC108" s="119"/>
      <c r="FD108" s="119"/>
      <c r="FE108" s="119"/>
      <c r="FF108" s="119"/>
      <c r="FG108" s="119"/>
      <c r="FH108" s="119"/>
      <c r="FI108" s="119"/>
      <c r="FJ108" s="119"/>
      <c r="FK108" s="119"/>
      <c r="FL108" s="119"/>
      <c r="FM108" s="119"/>
      <c r="FN108" s="119"/>
      <c r="FO108" s="119"/>
      <c r="FP108" s="119"/>
      <c r="FQ108" s="119"/>
      <c r="FR108" s="119"/>
      <c r="FS108" s="119"/>
      <c r="FT108" s="119"/>
      <c r="FU108" s="119"/>
      <c r="FV108" s="119"/>
      <c r="FW108" s="119"/>
      <c r="FX108" s="119"/>
      <c r="FY108" s="119"/>
      <c r="FZ108" s="119"/>
      <c r="GA108" s="119"/>
      <c r="GB108" s="119"/>
      <c r="GC108" s="119"/>
      <c r="GD108" s="119"/>
      <c r="GE108" s="119"/>
      <c r="GF108" s="119"/>
      <c r="GG108" s="119"/>
      <c r="GH108" s="119"/>
      <c r="GI108" s="119"/>
      <c r="GJ108" s="119"/>
      <c r="GK108" s="119"/>
      <c r="GL108" s="119"/>
      <c r="GM108" s="119"/>
      <c r="GN108" s="119"/>
      <c r="GO108" s="119"/>
      <c r="GP108" s="119"/>
      <c r="GQ108" s="119"/>
      <c r="GR108" s="119"/>
      <c r="GS108" s="119"/>
      <c r="GT108" s="119"/>
      <c r="GU108" s="119"/>
      <c r="GV108" s="119"/>
      <c r="GW108" s="119"/>
      <c r="GX108" s="119"/>
      <c r="GY108" s="119"/>
      <c r="GZ108" s="119"/>
      <c r="HA108" s="119"/>
      <c r="HB108" s="119"/>
      <c r="HC108" s="119"/>
      <c r="HD108" s="119"/>
      <c r="HE108" s="119"/>
      <c r="HF108" s="119"/>
      <c r="HG108" s="119"/>
      <c r="HH108" s="119"/>
      <c r="HI108" s="119"/>
      <c r="HJ108" s="119"/>
      <c r="HK108" s="119"/>
      <c r="HL108" s="119"/>
      <c r="HM108" s="119"/>
      <c r="HN108" s="119"/>
      <c r="HO108" s="119"/>
      <c r="HP108" s="119"/>
      <c r="HQ108" s="119"/>
      <c r="HR108" s="119"/>
      <c r="HS108" s="119"/>
      <c r="HT108" s="119"/>
      <c r="HU108" s="119"/>
      <c r="HV108" s="119"/>
      <c r="HW108" s="119"/>
      <c r="HX108" s="119"/>
      <c r="HY108" s="119"/>
      <c r="HZ108" s="119"/>
      <c r="IA108" s="119"/>
      <c r="IB108" s="119"/>
      <c r="IC108" s="119"/>
      <c r="ID108" s="119"/>
      <c r="IE108" s="119"/>
      <c r="IF108" s="119"/>
      <c r="IG108" s="119"/>
      <c r="IH108" s="119"/>
      <c r="II108" s="119"/>
      <c r="IJ108" s="119"/>
      <c r="IK108" s="119"/>
      <c r="IL108" s="119"/>
      <c r="IM108" s="119"/>
      <c r="IN108" s="119"/>
      <c r="IO108" s="119"/>
      <c r="IP108" s="119"/>
      <c r="IQ108" s="119"/>
      <c r="IR108" s="119"/>
      <c r="IS108" s="119"/>
    </row>
    <row r="109" spans="1:253" ht="15">
      <c r="A109" s="210" t="s">
        <v>613</v>
      </c>
      <c r="B109" s="211"/>
      <c r="C109" s="211"/>
      <c r="D109" s="211"/>
      <c r="E109" s="211"/>
      <c r="F109" s="211"/>
      <c r="G109" s="211"/>
      <c r="H109" s="211"/>
      <c r="I109" s="211"/>
      <c r="J109" s="211"/>
      <c r="K109" s="119"/>
      <c r="L109" s="119"/>
      <c r="M109" s="119"/>
      <c r="N109" s="172"/>
      <c r="O109" s="172"/>
      <c r="P109" s="119"/>
      <c r="Q109" s="119"/>
      <c r="R109" s="119"/>
      <c r="S109" s="119"/>
      <c r="T109" s="119"/>
      <c r="U109" s="119"/>
      <c r="V109" s="119"/>
      <c r="W109" s="119"/>
      <c r="X109" s="119"/>
      <c r="Y109" s="119"/>
      <c r="Z109" s="119"/>
      <c r="AA109" s="119"/>
      <c r="AB109" s="119"/>
      <c r="AC109" s="119"/>
      <c r="AD109" s="119"/>
      <c r="AE109" s="119"/>
      <c r="AF109" s="119"/>
      <c r="AG109" s="119"/>
      <c r="AH109" s="119"/>
      <c r="AI109" s="119"/>
      <c r="AJ109" s="119"/>
      <c r="AK109" s="119"/>
      <c r="AL109" s="119"/>
      <c r="AM109" s="119"/>
      <c r="AN109" s="119"/>
      <c r="AO109" s="119"/>
      <c r="AP109" s="119"/>
      <c r="AQ109" s="119"/>
      <c r="AR109" s="119"/>
      <c r="AS109" s="119"/>
      <c r="AT109" s="119"/>
      <c r="AU109" s="119"/>
      <c r="AV109" s="119"/>
      <c r="AW109" s="119"/>
      <c r="AX109" s="119"/>
      <c r="AY109" s="119"/>
      <c r="AZ109" s="119"/>
      <c r="BA109" s="119"/>
      <c r="BB109" s="119"/>
      <c r="BC109" s="119"/>
      <c r="BD109" s="119"/>
      <c r="BE109" s="119"/>
      <c r="BF109" s="119"/>
      <c r="BG109" s="119"/>
      <c r="BH109" s="119"/>
      <c r="BI109" s="119"/>
      <c r="BJ109" s="119"/>
      <c r="BK109" s="119"/>
      <c r="BL109" s="119"/>
      <c r="BM109" s="119"/>
      <c r="BN109" s="119"/>
      <c r="BO109" s="119"/>
      <c r="BP109" s="119"/>
      <c r="BQ109" s="119"/>
      <c r="BR109" s="119"/>
      <c r="BS109" s="119"/>
      <c r="BT109" s="119"/>
      <c r="BU109" s="119"/>
      <c r="BV109" s="119"/>
      <c r="BW109" s="119"/>
      <c r="BX109" s="119"/>
      <c r="BY109" s="119"/>
      <c r="BZ109" s="119"/>
      <c r="CA109" s="119"/>
      <c r="CB109" s="119"/>
      <c r="CC109" s="119"/>
      <c r="CD109" s="119"/>
      <c r="CE109" s="119"/>
      <c r="CF109" s="119"/>
      <c r="CG109" s="119"/>
      <c r="CH109" s="119"/>
      <c r="CI109" s="119"/>
      <c r="CJ109" s="119"/>
      <c r="CK109" s="119"/>
      <c r="CL109" s="119"/>
      <c r="CM109" s="119"/>
      <c r="CN109" s="119"/>
      <c r="CO109" s="119"/>
      <c r="CP109" s="119"/>
      <c r="CQ109" s="119"/>
      <c r="CR109" s="119"/>
      <c r="CS109" s="119"/>
      <c r="CT109" s="119"/>
      <c r="CU109" s="119"/>
      <c r="CV109" s="119"/>
      <c r="CW109" s="119"/>
      <c r="CX109" s="119"/>
      <c r="CY109" s="119"/>
      <c r="CZ109" s="119"/>
      <c r="DA109" s="119"/>
      <c r="DB109" s="119"/>
      <c r="DC109" s="119"/>
      <c r="DD109" s="119"/>
      <c r="DE109" s="119"/>
      <c r="DF109" s="119"/>
      <c r="DG109" s="119"/>
      <c r="DH109" s="119"/>
      <c r="DI109" s="119"/>
      <c r="DJ109" s="119"/>
      <c r="DK109" s="119"/>
      <c r="DL109" s="119"/>
      <c r="DM109" s="119"/>
      <c r="DN109" s="119"/>
      <c r="DO109" s="119"/>
      <c r="DP109" s="119"/>
      <c r="DQ109" s="119"/>
      <c r="DR109" s="119"/>
      <c r="DS109" s="119"/>
      <c r="DT109" s="119"/>
      <c r="DU109" s="119"/>
      <c r="DV109" s="119"/>
      <c r="DW109" s="119"/>
      <c r="DX109" s="119"/>
      <c r="DY109" s="119"/>
      <c r="DZ109" s="119"/>
      <c r="EA109" s="119"/>
      <c r="EB109" s="119"/>
      <c r="EC109" s="119"/>
      <c r="ED109" s="119"/>
      <c r="EE109" s="119"/>
      <c r="EF109" s="119"/>
      <c r="EG109" s="119"/>
      <c r="EH109" s="119"/>
      <c r="EI109" s="119"/>
      <c r="EJ109" s="119"/>
      <c r="EK109" s="119"/>
      <c r="EL109" s="119"/>
      <c r="EM109" s="119"/>
      <c r="EN109" s="119"/>
      <c r="EO109" s="119"/>
      <c r="EP109" s="119"/>
      <c r="EQ109" s="119"/>
      <c r="ER109" s="119"/>
      <c r="ES109" s="119"/>
      <c r="ET109" s="119"/>
      <c r="EU109" s="119"/>
      <c r="EV109" s="119"/>
      <c r="EW109" s="119"/>
      <c r="EX109" s="119"/>
      <c r="EY109" s="119"/>
      <c r="EZ109" s="119"/>
      <c r="FA109" s="119"/>
      <c r="FB109" s="119"/>
      <c r="FC109" s="119"/>
      <c r="FD109" s="119"/>
      <c r="FE109" s="119"/>
      <c r="FF109" s="119"/>
      <c r="FG109" s="119"/>
      <c r="FH109" s="119"/>
      <c r="FI109" s="119"/>
      <c r="FJ109" s="119"/>
      <c r="FK109" s="119"/>
      <c r="FL109" s="119"/>
      <c r="FM109" s="119"/>
      <c r="FN109" s="119"/>
      <c r="FO109" s="119"/>
      <c r="FP109" s="119"/>
      <c r="FQ109" s="119"/>
      <c r="FR109" s="119"/>
      <c r="FS109" s="119"/>
      <c r="FT109" s="119"/>
      <c r="FU109" s="119"/>
      <c r="FV109" s="119"/>
      <c r="FW109" s="119"/>
      <c r="FX109" s="119"/>
      <c r="FY109" s="119"/>
      <c r="FZ109" s="119"/>
      <c r="GA109" s="119"/>
      <c r="GB109" s="119"/>
      <c r="GC109" s="119"/>
      <c r="GD109" s="119"/>
      <c r="GE109" s="119"/>
      <c r="GF109" s="119"/>
      <c r="GG109" s="119"/>
      <c r="GH109" s="119"/>
      <c r="GI109" s="119"/>
      <c r="GJ109" s="119"/>
      <c r="GK109" s="119"/>
      <c r="GL109" s="119"/>
      <c r="GM109" s="119"/>
      <c r="GN109" s="119"/>
      <c r="GO109" s="119"/>
      <c r="GP109" s="119"/>
      <c r="GQ109" s="119"/>
      <c r="GR109" s="119"/>
      <c r="GS109" s="119"/>
      <c r="GT109" s="119"/>
      <c r="GU109" s="119"/>
      <c r="GV109" s="119"/>
      <c r="GW109" s="119"/>
      <c r="GX109" s="119"/>
      <c r="GY109" s="119"/>
      <c r="GZ109" s="119"/>
      <c r="HA109" s="119"/>
      <c r="HB109" s="119"/>
      <c r="HC109" s="119"/>
      <c r="HD109" s="119"/>
      <c r="HE109" s="119"/>
      <c r="HF109" s="119"/>
      <c r="HG109" s="119"/>
      <c r="HH109" s="119"/>
      <c r="HI109" s="119"/>
      <c r="HJ109" s="119"/>
      <c r="HK109" s="119"/>
      <c r="HL109" s="119"/>
      <c r="HM109" s="119"/>
      <c r="HN109" s="119"/>
      <c r="HO109" s="119"/>
      <c r="HP109" s="119"/>
      <c r="HQ109" s="119"/>
      <c r="HR109" s="119"/>
      <c r="HS109" s="119"/>
      <c r="HT109" s="119"/>
      <c r="HU109" s="119"/>
      <c r="HV109" s="119"/>
      <c r="HW109" s="119"/>
      <c r="HX109" s="119"/>
      <c r="HY109" s="119"/>
      <c r="HZ109" s="119"/>
      <c r="IA109" s="119"/>
      <c r="IB109" s="119"/>
      <c r="IC109" s="119"/>
      <c r="ID109" s="119"/>
      <c r="IE109" s="119"/>
      <c r="IF109" s="119"/>
      <c r="IG109" s="119"/>
      <c r="IH109" s="119"/>
      <c r="II109" s="119"/>
      <c r="IJ109" s="119"/>
      <c r="IK109" s="119"/>
      <c r="IL109" s="119"/>
      <c r="IM109" s="119"/>
      <c r="IN109" s="119"/>
      <c r="IO109" s="119"/>
      <c r="IP109" s="119"/>
      <c r="IQ109" s="119"/>
      <c r="IR109" s="119"/>
      <c r="IS109" s="119"/>
    </row>
    <row r="110" spans="1:253" ht="12.75">
      <c r="A110" s="126" t="s">
        <v>936</v>
      </c>
      <c r="N110" s="171"/>
      <c r="O110" s="171"/>
    </row>
    <row r="111" spans="1:253" ht="12.75">
      <c r="N111" s="171"/>
      <c r="O111" s="171"/>
    </row>
    <row r="112" spans="1:253" ht="12.75">
      <c r="N112" s="171"/>
      <c r="O112" s="171"/>
    </row>
    <row r="113" spans="14:15" ht="12.75">
      <c r="N113" s="171"/>
      <c r="O113" s="171"/>
    </row>
    <row r="114" spans="14:15" ht="12.75">
      <c r="N114" s="171"/>
      <c r="O114" s="171"/>
    </row>
    <row r="115" spans="14:15" ht="12.75">
      <c r="N115" s="171"/>
      <c r="O115" s="171"/>
    </row>
    <row r="116" spans="14:15" ht="12.75">
      <c r="N116" s="171"/>
      <c r="O116" s="171"/>
    </row>
    <row r="117" spans="14:15" ht="12.75">
      <c r="N117" s="171"/>
      <c r="O117" s="171"/>
    </row>
    <row r="118" spans="14:15" ht="12.75">
      <c r="N118" s="171"/>
      <c r="O118" s="171"/>
    </row>
    <row r="119" spans="14:15" ht="12.75">
      <c r="N119" s="171"/>
      <c r="O119" s="171"/>
    </row>
    <row r="120" spans="14:15" ht="12.75">
      <c r="N120" s="171"/>
      <c r="O120" s="171"/>
    </row>
    <row r="121" spans="14:15" ht="12.75">
      <c r="N121" s="171"/>
      <c r="O121" s="171"/>
    </row>
    <row r="122" spans="14:15" ht="12.75">
      <c r="N122" s="171"/>
      <c r="O122" s="171"/>
    </row>
    <row r="123" spans="14:15" ht="12.75">
      <c r="N123" s="171"/>
      <c r="O123" s="171"/>
    </row>
    <row r="124" spans="14:15" ht="12.75">
      <c r="N124" s="171"/>
      <c r="O124" s="171"/>
    </row>
    <row r="125" spans="14:15" ht="12.75">
      <c r="N125" s="171"/>
      <c r="O125" s="171"/>
    </row>
    <row r="126" spans="14:15" ht="12.75">
      <c r="N126" s="171"/>
      <c r="O126" s="171"/>
    </row>
    <row r="127" spans="14:15" ht="12.75">
      <c r="N127" s="171"/>
      <c r="O127" s="171"/>
    </row>
    <row r="128" spans="14:15" ht="12.75">
      <c r="N128" s="171"/>
      <c r="O128" s="171"/>
    </row>
    <row r="129" spans="14:15" ht="12.75">
      <c r="N129" s="171"/>
      <c r="O129" s="171"/>
    </row>
    <row r="130" spans="14:15" ht="12.75">
      <c r="N130" s="171"/>
      <c r="O130" s="171"/>
    </row>
    <row r="131" spans="14:15" ht="12.75">
      <c r="N131" s="171"/>
      <c r="O131" s="171"/>
    </row>
    <row r="132" spans="14:15" ht="12.75">
      <c r="N132" s="171"/>
      <c r="O132" s="171"/>
    </row>
    <row r="133" spans="14:15" ht="12.75">
      <c r="N133" s="171"/>
      <c r="O133" s="171"/>
    </row>
    <row r="134" spans="14:15" ht="12.75">
      <c r="N134" s="171"/>
      <c r="O134" s="171"/>
    </row>
    <row r="135" spans="14:15" ht="12.75">
      <c r="N135" s="171"/>
      <c r="O135" s="171"/>
    </row>
    <row r="136" spans="14:15" ht="12.75">
      <c r="N136" s="171"/>
      <c r="O136" s="171"/>
    </row>
    <row r="137" spans="14:15" ht="12.75">
      <c r="N137" s="171"/>
      <c r="O137" s="171"/>
    </row>
    <row r="138" spans="14:15" ht="12.75">
      <c r="N138" s="171"/>
      <c r="O138" s="171"/>
    </row>
    <row r="139" spans="14:15" ht="12.75">
      <c r="N139" s="171"/>
      <c r="O139" s="171"/>
    </row>
    <row r="140" spans="14:15" ht="12.75">
      <c r="N140" s="171"/>
      <c r="O140" s="171"/>
    </row>
    <row r="141" spans="14:15" ht="12.75">
      <c r="N141" s="171"/>
      <c r="O141" s="171"/>
    </row>
    <row r="142" spans="14:15" ht="12.75">
      <c r="N142" s="171"/>
      <c r="O142" s="171"/>
    </row>
    <row r="143" spans="14:15" ht="12.75">
      <c r="N143" s="171"/>
      <c r="O143" s="171"/>
    </row>
    <row r="144" spans="14:15" ht="12.75">
      <c r="N144" s="171"/>
      <c r="O144" s="171"/>
    </row>
    <row r="145" spans="14:15" ht="12.75">
      <c r="N145" s="171"/>
      <c r="O145" s="171"/>
    </row>
    <row r="146" spans="14:15" ht="12.75">
      <c r="N146" s="171"/>
      <c r="O146" s="171"/>
    </row>
    <row r="147" spans="14:15" ht="12.75">
      <c r="N147" s="171"/>
      <c r="O147" s="171"/>
    </row>
    <row r="148" spans="14:15" ht="12.75">
      <c r="N148" s="171"/>
      <c r="O148" s="171"/>
    </row>
    <row r="149" spans="14:15" ht="12.75">
      <c r="N149" s="171"/>
      <c r="O149" s="171"/>
    </row>
    <row r="150" spans="14:15" ht="12.75">
      <c r="N150" s="171"/>
      <c r="O150" s="171"/>
    </row>
    <row r="151" spans="14:15" ht="12.75">
      <c r="N151" s="171"/>
      <c r="O151" s="171"/>
    </row>
    <row r="152" spans="14:15" ht="12.75">
      <c r="N152" s="171"/>
      <c r="O152" s="171"/>
    </row>
    <row r="153" spans="14:15" ht="12.75">
      <c r="N153" s="171"/>
      <c r="O153" s="171"/>
    </row>
    <row r="154" spans="14:15" ht="12.75">
      <c r="N154" s="171"/>
      <c r="O154" s="171"/>
    </row>
    <row r="155" spans="14:15" ht="12.75">
      <c r="N155" s="171"/>
      <c r="O155" s="171"/>
    </row>
    <row r="156" spans="14:15" ht="12.75">
      <c r="N156" s="171"/>
      <c r="O156" s="171"/>
    </row>
    <row r="157" spans="14:15" ht="12.75">
      <c r="N157" s="171"/>
      <c r="O157" s="171"/>
    </row>
    <row r="158" spans="14:15" ht="12.75">
      <c r="N158" s="171"/>
      <c r="O158" s="171"/>
    </row>
    <row r="159" spans="14:15" ht="12.75">
      <c r="N159" s="171"/>
      <c r="O159" s="171"/>
    </row>
    <row r="160" spans="14:15" ht="12.75">
      <c r="N160" s="171"/>
      <c r="O160" s="171"/>
    </row>
    <row r="161" spans="14:15" ht="12.75">
      <c r="N161" s="171"/>
      <c r="O161" s="171"/>
    </row>
    <row r="162" spans="14:15" ht="12.75">
      <c r="N162" s="171"/>
      <c r="O162" s="171"/>
    </row>
    <row r="163" spans="14:15" ht="12.75">
      <c r="N163" s="171"/>
      <c r="O163" s="171"/>
    </row>
    <row r="164" spans="14:15" ht="12.75">
      <c r="N164" s="171"/>
      <c r="O164" s="171"/>
    </row>
    <row r="165" spans="14:15" ht="12.75">
      <c r="N165" s="171"/>
      <c r="O165" s="171"/>
    </row>
    <row r="166" spans="14:15" ht="12.75">
      <c r="N166" s="171"/>
      <c r="O166" s="171"/>
    </row>
    <row r="167" spans="14:15" ht="12.75">
      <c r="N167" s="171"/>
      <c r="O167" s="171"/>
    </row>
    <row r="168" spans="14:15" ht="12.75">
      <c r="N168" s="171"/>
      <c r="O168" s="171"/>
    </row>
    <row r="169" spans="14:15" ht="12.75">
      <c r="N169" s="171"/>
      <c r="O169" s="171"/>
    </row>
    <row r="170" spans="14:15" ht="12.75">
      <c r="N170" s="171"/>
      <c r="O170" s="171"/>
    </row>
    <row r="171" spans="14:15" ht="12.75">
      <c r="N171" s="171"/>
      <c r="O171" s="171"/>
    </row>
    <row r="172" spans="14:15" ht="12.75">
      <c r="N172" s="171"/>
      <c r="O172" s="171"/>
    </row>
    <row r="173" spans="14:15" ht="12.75">
      <c r="N173" s="171"/>
      <c r="O173" s="171"/>
    </row>
    <row r="174" spans="14:15" ht="12.75">
      <c r="N174" s="171"/>
      <c r="O174" s="171"/>
    </row>
    <row r="175" spans="14:15" ht="12.75">
      <c r="N175" s="171"/>
      <c r="O175" s="171"/>
    </row>
    <row r="176" spans="14:15" ht="12.75">
      <c r="N176" s="171"/>
      <c r="O176" s="171"/>
    </row>
    <row r="177" spans="14:15" ht="12.75">
      <c r="N177" s="171"/>
      <c r="O177" s="171"/>
    </row>
    <row r="178" spans="14:15" ht="12.75">
      <c r="N178" s="171"/>
      <c r="O178" s="171"/>
    </row>
    <row r="179" spans="14:15" ht="12.75">
      <c r="N179" s="171"/>
      <c r="O179" s="171"/>
    </row>
    <row r="180" spans="14:15" ht="12.75">
      <c r="N180" s="171"/>
      <c r="O180" s="171"/>
    </row>
    <row r="181" spans="14:15" ht="12.75">
      <c r="N181" s="171"/>
      <c r="O181" s="171"/>
    </row>
    <row r="182" spans="14:15" ht="12.75">
      <c r="N182" s="171"/>
      <c r="O182" s="171"/>
    </row>
    <row r="183" spans="14:15" ht="12.75">
      <c r="N183" s="171"/>
      <c r="O183" s="171"/>
    </row>
    <row r="184" spans="14:15" ht="12.75">
      <c r="N184" s="171"/>
      <c r="O184" s="171"/>
    </row>
    <row r="185" spans="14:15" ht="12.75">
      <c r="N185" s="171"/>
      <c r="O185" s="171"/>
    </row>
    <row r="186" spans="14:15" ht="12.75">
      <c r="N186" s="171"/>
      <c r="O186" s="171"/>
    </row>
    <row r="187" spans="14:15" ht="12.75">
      <c r="N187" s="171"/>
      <c r="O187" s="171"/>
    </row>
    <row r="188" spans="14:15" ht="12.75">
      <c r="N188" s="171"/>
      <c r="O188" s="171"/>
    </row>
    <row r="189" spans="14:15" ht="12.75">
      <c r="N189" s="171"/>
      <c r="O189" s="171"/>
    </row>
    <row r="190" spans="14:15" ht="12.75">
      <c r="N190" s="171"/>
      <c r="O190" s="171"/>
    </row>
    <row r="191" spans="14:15" ht="12.75">
      <c r="N191" s="171"/>
      <c r="O191" s="171"/>
    </row>
    <row r="192" spans="14:15" ht="12.75">
      <c r="N192" s="171"/>
      <c r="O192" s="171"/>
    </row>
    <row r="193" spans="14:15" ht="12.75">
      <c r="N193" s="171"/>
      <c r="O193" s="171"/>
    </row>
    <row r="194" spans="14:15" ht="12.75">
      <c r="N194" s="171"/>
      <c r="O194" s="171"/>
    </row>
    <row r="195" spans="14:15" ht="12.75">
      <c r="N195" s="171"/>
      <c r="O195" s="171"/>
    </row>
    <row r="196" spans="14:15" ht="12.75">
      <c r="N196" s="171"/>
      <c r="O196" s="171"/>
    </row>
    <row r="197" spans="14:15" ht="12.75">
      <c r="N197" s="171"/>
      <c r="O197" s="171"/>
    </row>
    <row r="198" spans="14:15" ht="12.75">
      <c r="N198" s="171"/>
      <c r="O198" s="171"/>
    </row>
    <row r="199" spans="14:15" ht="12.75">
      <c r="N199" s="171"/>
      <c r="O199" s="171"/>
    </row>
    <row r="200" spans="14:15" ht="12.75">
      <c r="N200" s="171"/>
      <c r="O200" s="171"/>
    </row>
    <row r="201" spans="14:15" ht="12.75">
      <c r="N201" s="171"/>
      <c r="O201" s="171"/>
    </row>
    <row r="202" spans="14:15" ht="12.75">
      <c r="N202" s="171"/>
      <c r="O202" s="171"/>
    </row>
    <row r="203" spans="14:15" ht="12.75">
      <c r="N203" s="171"/>
      <c r="O203" s="171"/>
    </row>
    <row r="204" spans="14:15" ht="12.75">
      <c r="N204" s="171"/>
      <c r="O204" s="171"/>
    </row>
    <row r="205" spans="14:15" ht="12.75">
      <c r="N205" s="171"/>
      <c r="O205" s="171"/>
    </row>
    <row r="206" spans="14:15" ht="12.75">
      <c r="N206" s="171"/>
      <c r="O206" s="171"/>
    </row>
    <row r="207" spans="14:15" ht="12.75">
      <c r="N207" s="171"/>
      <c r="O207" s="171"/>
    </row>
    <row r="208" spans="14:15" ht="12.75">
      <c r="N208" s="171"/>
      <c r="O208" s="171"/>
    </row>
    <row r="209" spans="14:15" ht="12.75">
      <c r="N209" s="171"/>
      <c r="O209" s="171"/>
    </row>
    <row r="210" spans="14:15" ht="12.75">
      <c r="N210" s="171"/>
      <c r="O210" s="171"/>
    </row>
    <row r="211" spans="14:15" ht="12.75">
      <c r="N211" s="171"/>
      <c r="O211" s="171"/>
    </row>
    <row r="212" spans="14:15" ht="12.75">
      <c r="N212" s="171"/>
      <c r="O212" s="171"/>
    </row>
    <row r="213" spans="14:15" ht="12.75">
      <c r="N213" s="171"/>
      <c r="O213" s="171"/>
    </row>
    <row r="214" spans="14:15" ht="12.75">
      <c r="N214" s="171"/>
      <c r="O214" s="171"/>
    </row>
    <row r="215" spans="14:15" ht="12.75">
      <c r="N215" s="171"/>
      <c r="O215" s="171"/>
    </row>
    <row r="216" spans="14:15" ht="12.75">
      <c r="N216" s="171"/>
      <c r="O216" s="171"/>
    </row>
    <row r="217" spans="14:15" ht="12.75">
      <c r="N217" s="171"/>
      <c r="O217" s="171"/>
    </row>
    <row r="218" spans="14:15" ht="12.75">
      <c r="N218" s="171"/>
      <c r="O218" s="171"/>
    </row>
    <row r="219" spans="14:15" ht="12.75">
      <c r="N219" s="171"/>
      <c r="O219" s="171"/>
    </row>
    <row r="220" spans="14:15" ht="12.75">
      <c r="N220" s="171"/>
      <c r="O220" s="171"/>
    </row>
    <row r="221" spans="14:15" ht="12.75">
      <c r="N221" s="171"/>
      <c r="O221" s="171"/>
    </row>
    <row r="222" spans="14:15" ht="12.75">
      <c r="N222" s="171"/>
      <c r="O222" s="171"/>
    </row>
    <row r="223" spans="14:15" ht="12.75">
      <c r="N223" s="171"/>
      <c r="O223" s="171"/>
    </row>
    <row r="224" spans="14:15" ht="12.75">
      <c r="N224" s="171"/>
      <c r="O224" s="171"/>
    </row>
    <row r="225" spans="14:15" ht="12.75">
      <c r="N225" s="171"/>
      <c r="O225" s="171"/>
    </row>
    <row r="226" spans="14:15" ht="12.75">
      <c r="N226" s="171"/>
      <c r="O226" s="171"/>
    </row>
    <row r="227" spans="14:15" ht="12.75">
      <c r="N227" s="171"/>
      <c r="O227" s="171"/>
    </row>
    <row r="228" spans="14:15" ht="12.75">
      <c r="N228" s="171"/>
      <c r="O228" s="171"/>
    </row>
    <row r="229" spans="14:15" ht="12.75">
      <c r="N229" s="171"/>
      <c r="O229" s="171"/>
    </row>
    <row r="230" spans="14:15" ht="12.75">
      <c r="N230" s="171"/>
      <c r="O230" s="171"/>
    </row>
    <row r="231" spans="14:15" ht="12.75">
      <c r="N231" s="171"/>
      <c r="O231" s="171"/>
    </row>
    <row r="232" spans="14:15" ht="12.75">
      <c r="N232" s="171"/>
      <c r="O232" s="171"/>
    </row>
    <row r="233" spans="14:15" ht="12.75">
      <c r="N233" s="171"/>
      <c r="O233" s="171"/>
    </row>
    <row r="234" spans="14:15" ht="12.75">
      <c r="N234" s="171"/>
      <c r="O234" s="171"/>
    </row>
    <row r="235" spans="14:15" ht="12.75">
      <c r="N235" s="171"/>
      <c r="O235" s="171"/>
    </row>
    <row r="236" spans="14:15" ht="12.75">
      <c r="N236" s="171"/>
      <c r="O236" s="171"/>
    </row>
    <row r="237" spans="14:15" ht="12.75">
      <c r="N237" s="171"/>
      <c r="O237" s="171"/>
    </row>
    <row r="238" spans="14:15" ht="12.75">
      <c r="N238" s="171"/>
      <c r="O238" s="171"/>
    </row>
    <row r="239" spans="14:15" ht="12.75">
      <c r="N239" s="171"/>
      <c r="O239" s="171"/>
    </row>
    <row r="240" spans="14:15" ht="12.75">
      <c r="N240" s="171"/>
      <c r="O240" s="171"/>
    </row>
    <row r="241" spans="14:15" ht="12.75">
      <c r="N241" s="171"/>
      <c r="O241" s="171"/>
    </row>
    <row r="242" spans="14:15" ht="12.75">
      <c r="N242" s="171"/>
      <c r="O242" s="171"/>
    </row>
    <row r="243" spans="14:15" ht="12.75">
      <c r="N243" s="171"/>
      <c r="O243" s="171"/>
    </row>
    <row r="244" spans="14:15" ht="12.75">
      <c r="N244" s="171"/>
      <c r="O244" s="171"/>
    </row>
    <row r="245" spans="14:15" ht="12.75">
      <c r="N245" s="171"/>
      <c r="O245" s="171"/>
    </row>
    <row r="246" spans="14:15" ht="12.75">
      <c r="N246" s="171"/>
      <c r="O246" s="171"/>
    </row>
    <row r="247" spans="14:15" ht="12.75">
      <c r="N247" s="171"/>
      <c r="O247" s="171"/>
    </row>
    <row r="248" spans="14:15" ht="12.75">
      <c r="N248" s="171"/>
      <c r="O248" s="171"/>
    </row>
    <row r="249" spans="14:15" ht="12.75">
      <c r="N249" s="171"/>
      <c r="O249" s="171"/>
    </row>
    <row r="250" spans="14:15" ht="12.75">
      <c r="N250" s="171"/>
      <c r="O250" s="171"/>
    </row>
    <row r="251" spans="14:15" ht="12.75">
      <c r="N251" s="171"/>
      <c r="O251" s="171"/>
    </row>
    <row r="252" spans="14:15" ht="12.75">
      <c r="N252" s="171"/>
      <c r="O252" s="171"/>
    </row>
    <row r="253" spans="14:15" ht="12.75">
      <c r="N253" s="171"/>
      <c r="O253" s="171"/>
    </row>
    <row r="254" spans="14:15" ht="12.75">
      <c r="N254" s="171"/>
      <c r="O254" s="171"/>
    </row>
    <row r="255" spans="14:15" ht="12.75">
      <c r="N255" s="171"/>
      <c r="O255" s="171"/>
    </row>
    <row r="256" spans="14:15" ht="12.75">
      <c r="N256" s="171"/>
      <c r="O256" s="171"/>
    </row>
    <row r="257" spans="14:15" ht="12.75">
      <c r="N257" s="171"/>
      <c r="O257" s="171"/>
    </row>
    <row r="258" spans="14:15" ht="12.75">
      <c r="N258" s="171"/>
      <c r="O258" s="171"/>
    </row>
    <row r="259" spans="14:15" ht="12.75">
      <c r="N259" s="171"/>
      <c r="O259" s="171"/>
    </row>
    <row r="260" spans="14:15" ht="12.75">
      <c r="N260" s="171"/>
      <c r="O260" s="171"/>
    </row>
    <row r="261" spans="14:15" ht="12.75">
      <c r="N261" s="171"/>
      <c r="O261" s="171"/>
    </row>
    <row r="262" spans="14:15" ht="12.75">
      <c r="N262" s="171"/>
      <c r="O262" s="171"/>
    </row>
    <row r="263" spans="14:15" ht="12.75">
      <c r="N263" s="171"/>
      <c r="O263" s="171"/>
    </row>
    <row r="264" spans="14:15" ht="12.75">
      <c r="N264" s="171"/>
      <c r="O264" s="171"/>
    </row>
    <row r="265" spans="14:15" ht="12.75">
      <c r="N265" s="171"/>
      <c r="O265" s="171"/>
    </row>
    <row r="266" spans="14:15" ht="12.75">
      <c r="N266" s="171"/>
      <c r="O266" s="171"/>
    </row>
    <row r="267" spans="14:15" ht="12.75">
      <c r="N267" s="171"/>
      <c r="O267" s="171"/>
    </row>
    <row r="268" spans="14:15" ht="12.75">
      <c r="N268" s="171"/>
      <c r="O268" s="171"/>
    </row>
    <row r="269" spans="14:15" ht="12.75">
      <c r="N269" s="171"/>
      <c r="O269" s="171"/>
    </row>
    <row r="270" spans="14:15" ht="12.75">
      <c r="N270" s="171"/>
      <c r="O270" s="171"/>
    </row>
    <row r="271" spans="14:15" ht="12.75">
      <c r="N271" s="171"/>
      <c r="O271" s="171"/>
    </row>
    <row r="272" spans="14:15" ht="12.75">
      <c r="N272" s="171"/>
      <c r="O272" s="171"/>
    </row>
    <row r="273" spans="14:15" ht="12.75">
      <c r="N273" s="171"/>
      <c r="O273" s="171"/>
    </row>
    <row r="274" spans="14:15" ht="12.75">
      <c r="N274" s="171"/>
      <c r="O274" s="171"/>
    </row>
    <row r="275" spans="14:15" ht="12.75">
      <c r="N275" s="171"/>
      <c r="O275" s="171"/>
    </row>
    <row r="276" spans="14:15" ht="12.75">
      <c r="N276" s="171"/>
      <c r="O276" s="171"/>
    </row>
    <row r="277" spans="14:15" ht="12.75">
      <c r="N277" s="171"/>
      <c r="O277" s="171"/>
    </row>
    <row r="278" spans="14:15" ht="12.75">
      <c r="N278" s="171"/>
      <c r="O278" s="171"/>
    </row>
    <row r="279" spans="14:15" ht="12.75">
      <c r="N279" s="171"/>
      <c r="O279" s="171"/>
    </row>
    <row r="280" spans="14:15" ht="12.75">
      <c r="N280" s="171"/>
      <c r="O280" s="171"/>
    </row>
    <row r="281" spans="14:15" ht="12.75">
      <c r="N281" s="171"/>
      <c r="O281" s="171"/>
    </row>
    <row r="282" spans="14:15" ht="12.75">
      <c r="N282" s="171"/>
      <c r="O282" s="171"/>
    </row>
    <row r="283" spans="14:15" ht="12.75">
      <c r="N283" s="171"/>
      <c r="O283" s="171"/>
    </row>
    <row r="284" spans="14:15" ht="12.75">
      <c r="N284" s="171"/>
      <c r="O284" s="171"/>
    </row>
    <row r="285" spans="14:15" ht="12.75">
      <c r="N285" s="171"/>
      <c r="O285" s="171"/>
    </row>
    <row r="286" spans="14:15" ht="12.75">
      <c r="N286" s="171"/>
      <c r="O286" s="171"/>
    </row>
    <row r="287" spans="14:15" ht="12.75">
      <c r="N287" s="171"/>
      <c r="O287" s="171"/>
    </row>
    <row r="288" spans="14:15" ht="12.75">
      <c r="N288" s="171"/>
      <c r="O288" s="171"/>
    </row>
    <row r="289" spans="14:15" ht="12.75">
      <c r="N289" s="171"/>
      <c r="O289" s="171"/>
    </row>
    <row r="290" spans="14:15" ht="12.75">
      <c r="N290" s="171"/>
      <c r="O290" s="171"/>
    </row>
    <row r="291" spans="14:15" ht="12.75">
      <c r="N291" s="171"/>
      <c r="O291" s="171"/>
    </row>
    <row r="292" spans="14:15" ht="12.75">
      <c r="N292" s="171"/>
      <c r="O292" s="171"/>
    </row>
    <row r="293" spans="14:15" ht="12.75">
      <c r="N293" s="171"/>
      <c r="O293" s="171"/>
    </row>
    <row r="294" spans="14:15" ht="12.75">
      <c r="N294" s="171"/>
      <c r="O294" s="171"/>
    </row>
    <row r="295" spans="14:15" ht="12.75">
      <c r="N295" s="171"/>
      <c r="O295" s="171"/>
    </row>
    <row r="296" spans="14:15" ht="12.75">
      <c r="N296" s="171"/>
      <c r="O296" s="171"/>
    </row>
    <row r="297" spans="14:15" ht="12.75">
      <c r="N297" s="171"/>
      <c r="O297" s="171"/>
    </row>
    <row r="298" spans="14:15" ht="12.75">
      <c r="N298" s="171"/>
      <c r="O298" s="171"/>
    </row>
    <row r="299" spans="14:15" ht="12.75">
      <c r="N299" s="171"/>
      <c r="O299" s="171"/>
    </row>
    <row r="300" spans="14:15" ht="12.75">
      <c r="N300" s="171"/>
      <c r="O300" s="171"/>
    </row>
    <row r="301" spans="14:15" ht="12.75">
      <c r="N301" s="171"/>
      <c r="O301" s="171"/>
    </row>
    <row r="302" spans="14:15" ht="12.75">
      <c r="N302" s="171"/>
      <c r="O302" s="171"/>
    </row>
    <row r="303" spans="14:15" ht="12.75">
      <c r="N303" s="171"/>
      <c r="O303" s="171"/>
    </row>
    <row r="304" spans="14:15" ht="12.75">
      <c r="N304" s="171"/>
      <c r="O304" s="171"/>
    </row>
    <row r="305" spans="14:15" ht="12.75">
      <c r="N305" s="171"/>
      <c r="O305" s="171"/>
    </row>
    <row r="306" spans="14:15" ht="12.75">
      <c r="N306" s="171"/>
      <c r="O306" s="171"/>
    </row>
    <row r="307" spans="14:15" ht="12.75">
      <c r="N307" s="171"/>
      <c r="O307" s="171"/>
    </row>
    <row r="308" spans="14:15" ht="12.75">
      <c r="N308" s="171"/>
      <c r="O308" s="171"/>
    </row>
    <row r="309" spans="14:15" ht="12.75">
      <c r="N309" s="171"/>
      <c r="O309" s="171"/>
    </row>
    <row r="310" spans="14:15" ht="12.75">
      <c r="N310" s="171"/>
      <c r="O310" s="171"/>
    </row>
    <row r="311" spans="14:15" ht="12.75">
      <c r="N311" s="171"/>
      <c r="O311" s="171"/>
    </row>
    <row r="312" spans="14:15" ht="12.75">
      <c r="N312" s="171"/>
      <c r="O312" s="171"/>
    </row>
    <row r="313" spans="14:15" ht="12.75">
      <c r="N313" s="171"/>
      <c r="O313" s="171"/>
    </row>
    <row r="314" spans="14:15" ht="12.75">
      <c r="N314" s="171"/>
      <c r="O314" s="171"/>
    </row>
    <row r="315" spans="14:15" ht="12.75">
      <c r="N315" s="171"/>
      <c r="O315" s="171"/>
    </row>
    <row r="316" spans="14:15" ht="12.75">
      <c r="N316" s="171"/>
      <c r="O316" s="171"/>
    </row>
    <row r="317" spans="14:15" ht="12.75">
      <c r="N317" s="171"/>
      <c r="O317" s="171"/>
    </row>
    <row r="318" spans="14:15" ht="12.75">
      <c r="N318" s="171"/>
      <c r="O318" s="171"/>
    </row>
    <row r="319" spans="14:15" ht="12.75">
      <c r="N319" s="171"/>
      <c r="O319" s="171"/>
    </row>
    <row r="320" spans="14:15" ht="12.75">
      <c r="N320" s="171"/>
      <c r="O320" s="171"/>
    </row>
    <row r="321" spans="14:15" ht="12.75">
      <c r="N321" s="171"/>
      <c r="O321" s="171"/>
    </row>
    <row r="322" spans="14:15" ht="12.75">
      <c r="N322" s="171"/>
      <c r="O322" s="171"/>
    </row>
    <row r="323" spans="14:15" ht="12.75">
      <c r="N323" s="171"/>
      <c r="O323" s="171"/>
    </row>
    <row r="324" spans="14:15" ht="12.75">
      <c r="N324" s="171"/>
      <c r="O324" s="171"/>
    </row>
    <row r="325" spans="14:15" ht="12.75">
      <c r="N325" s="171"/>
      <c r="O325" s="171"/>
    </row>
    <row r="326" spans="14:15" ht="12.75">
      <c r="N326" s="171"/>
      <c r="O326" s="171"/>
    </row>
    <row r="327" spans="14:15" ht="12.75">
      <c r="N327" s="171"/>
      <c r="O327" s="171"/>
    </row>
    <row r="328" spans="14:15" ht="12.75">
      <c r="N328" s="171"/>
      <c r="O328" s="171"/>
    </row>
    <row r="329" spans="14:15" ht="12.75">
      <c r="N329" s="171"/>
      <c r="O329" s="171"/>
    </row>
    <row r="330" spans="14:15" ht="12.75">
      <c r="N330" s="171"/>
      <c r="O330" s="171"/>
    </row>
    <row r="331" spans="14:15" ht="12.75">
      <c r="N331" s="171"/>
      <c r="O331" s="171"/>
    </row>
    <row r="332" spans="14:15" ht="12.75">
      <c r="N332" s="171"/>
      <c r="O332" s="171"/>
    </row>
    <row r="333" spans="14:15" ht="12.75">
      <c r="N333" s="171"/>
      <c r="O333" s="171"/>
    </row>
    <row r="334" spans="14:15" ht="12.75">
      <c r="N334" s="171"/>
      <c r="O334" s="171"/>
    </row>
    <row r="335" spans="14:15" ht="12.75">
      <c r="N335" s="171"/>
      <c r="O335" s="171"/>
    </row>
    <row r="336" spans="14:15" ht="12.75">
      <c r="N336" s="171"/>
      <c r="O336" s="171"/>
    </row>
    <row r="337" spans="14:15" ht="12.75">
      <c r="N337" s="171"/>
      <c r="O337" s="171"/>
    </row>
    <row r="338" spans="14:15" ht="12.75">
      <c r="N338" s="171"/>
      <c r="O338" s="171"/>
    </row>
    <row r="339" spans="14:15" ht="12.75">
      <c r="N339" s="171"/>
      <c r="O339" s="171"/>
    </row>
    <row r="340" spans="14:15" ht="12.75">
      <c r="N340" s="171"/>
      <c r="O340" s="171"/>
    </row>
    <row r="341" spans="14:15" ht="12.75">
      <c r="N341" s="171"/>
      <c r="O341" s="171"/>
    </row>
    <row r="342" spans="14:15" ht="12.75">
      <c r="N342" s="171"/>
      <c r="O342" s="171"/>
    </row>
    <row r="343" spans="14:15" ht="12.75">
      <c r="N343" s="171"/>
      <c r="O343" s="171"/>
    </row>
    <row r="344" spans="14:15" ht="12.75">
      <c r="N344" s="171"/>
      <c r="O344" s="171"/>
    </row>
    <row r="345" spans="14:15" ht="12.75">
      <c r="N345" s="171"/>
      <c r="O345" s="171"/>
    </row>
    <row r="346" spans="14:15" ht="12.75">
      <c r="N346" s="171"/>
      <c r="O346" s="171"/>
    </row>
    <row r="347" spans="14:15" ht="12.75">
      <c r="N347" s="171"/>
      <c r="O347" s="171"/>
    </row>
    <row r="348" spans="14:15" ht="12.75">
      <c r="N348" s="171"/>
      <c r="O348" s="171"/>
    </row>
    <row r="349" spans="14:15" ht="12.75">
      <c r="N349" s="171"/>
      <c r="O349" s="171"/>
    </row>
    <row r="350" spans="14:15" ht="12.75">
      <c r="N350" s="171"/>
      <c r="O350" s="171"/>
    </row>
    <row r="351" spans="14:15" ht="12.75">
      <c r="N351" s="171"/>
      <c r="O351" s="171"/>
    </row>
    <row r="352" spans="14:15" ht="12.75">
      <c r="N352" s="171"/>
      <c r="O352" s="171"/>
    </row>
    <row r="353" spans="14:15" ht="12.75">
      <c r="N353" s="171"/>
      <c r="O353" s="171"/>
    </row>
    <row r="354" spans="14:15" ht="12.75">
      <c r="N354" s="171"/>
      <c r="O354" s="171"/>
    </row>
    <row r="355" spans="14:15" ht="12.75">
      <c r="N355" s="171"/>
      <c r="O355" s="171"/>
    </row>
    <row r="356" spans="14:15" ht="12.75">
      <c r="N356" s="171"/>
      <c r="O356" s="171"/>
    </row>
    <row r="357" spans="14:15" ht="12.75">
      <c r="N357" s="171"/>
      <c r="O357" s="171"/>
    </row>
    <row r="358" spans="14:15" ht="12.75">
      <c r="N358" s="171"/>
      <c r="O358" s="171"/>
    </row>
    <row r="359" spans="14:15" ht="12.75">
      <c r="N359" s="171"/>
      <c r="O359" s="171"/>
    </row>
    <row r="360" spans="14:15" ht="12.75">
      <c r="N360" s="171"/>
      <c r="O360" s="171"/>
    </row>
    <row r="361" spans="14:15" ht="12.75">
      <c r="N361" s="171"/>
      <c r="O361" s="171"/>
    </row>
    <row r="362" spans="14:15" ht="12.75">
      <c r="N362" s="171"/>
      <c r="O362" s="171"/>
    </row>
    <row r="363" spans="14:15" ht="12.75">
      <c r="N363" s="171"/>
      <c r="O363" s="171"/>
    </row>
    <row r="364" spans="14:15" ht="12.75">
      <c r="N364" s="171"/>
      <c r="O364" s="171"/>
    </row>
    <row r="365" spans="14:15" ht="12.75">
      <c r="N365" s="171"/>
      <c r="O365" s="171"/>
    </row>
    <row r="366" spans="14:15" ht="12.75">
      <c r="N366" s="171"/>
      <c r="O366" s="171"/>
    </row>
    <row r="367" spans="14:15" ht="12.75">
      <c r="N367" s="171"/>
      <c r="O367" s="171"/>
    </row>
    <row r="368" spans="14:15" ht="12.75">
      <c r="N368" s="171"/>
      <c r="O368" s="171"/>
    </row>
    <row r="369" spans="14:15" ht="12.75">
      <c r="N369" s="171"/>
      <c r="O369" s="171"/>
    </row>
    <row r="370" spans="14:15" ht="12.75">
      <c r="N370" s="171"/>
      <c r="O370" s="171"/>
    </row>
    <row r="371" spans="14:15" ht="12.75">
      <c r="N371" s="171"/>
      <c r="O371" s="171"/>
    </row>
    <row r="372" spans="14:15" ht="12.75">
      <c r="N372" s="171"/>
      <c r="O372" s="171"/>
    </row>
    <row r="373" spans="14:15" ht="12.75">
      <c r="N373" s="171"/>
      <c r="O373" s="171"/>
    </row>
    <row r="374" spans="14:15" ht="12.75">
      <c r="N374" s="171"/>
      <c r="O374" s="171"/>
    </row>
    <row r="375" spans="14:15" ht="12.75">
      <c r="N375" s="171"/>
      <c r="O375" s="171"/>
    </row>
    <row r="376" spans="14:15" ht="12.75">
      <c r="N376" s="171"/>
      <c r="O376" s="171"/>
    </row>
    <row r="377" spans="14:15" ht="12.75">
      <c r="N377" s="171"/>
      <c r="O377" s="171"/>
    </row>
    <row r="378" spans="14:15" ht="12.75">
      <c r="N378" s="171"/>
      <c r="O378" s="171"/>
    </row>
    <row r="379" spans="14:15" ht="12.75">
      <c r="N379" s="171"/>
      <c r="O379" s="171"/>
    </row>
    <row r="380" spans="14:15" ht="12.75">
      <c r="N380" s="171"/>
      <c r="O380" s="171"/>
    </row>
    <row r="381" spans="14:15" ht="12.75">
      <c r="N381" s="171"/>
      <c r="O381" s="171"/>
    </row>
    <row r="382" spans="14:15" ht="12.75">
      <c r="N382" s="171"/>
      <c r="O382" s="171"/>
    </row>
    <row r="383" spans="14:15" ht="12.75">
      <c r="N383" s="171"/>
      <c r="O383" s="171"/>
    </row>
    <row r="384" spans="14:15" ht="12.75">
      <c r="N384" s="171"/>
      <c r="O384" s="171"/>
    </row>
    <row r="385" spans="14:15" ht="12.75">
      <c r="N385" s="171"/>
      <c r="O385" s="171"/>
    </row>
    <row r="386" spans="14:15" ht="12.75">
      <c r="N386" s="171"/>
      <c r="O386" s="171"/>
    </row>
    <row r="387" spans="14:15" ht="12.75">
      <c r="N387" s="171"/>
      <c r="O387" s="171"/>
    </row>
    <row r="388" spans="14:15" ht="12.75">
      <c r="N388" s="171"/>
      <c r="O388" s="171"/>
    </row>
    <row r="389" spans="14:15" ht="12.75">
      <c r="N389" s="171"/>
      <c r="O389" s="171"/>
    </row>
    <row r="390" spans="14:15" ht="12.75">
      <c r="N390" s="171"/>
      <c r="O390" s="171"/>
    </row>
    <row r="391" spans="14:15" ht="12.75">
      <c r="N391" s="171"/>
      <c r="O391" s="171"/>
    </row>
    <row r="392" spans="14:15" ht="12.75">
      <c r="N392" s="171"/>
      <c r="O392" s="171"/>
    </row>
    <row r="393" spans="14:15" ht="12.75">
      <c r="N393" s="171"/>
      <c r="O393" s="171"/>
    </row>
    <row r="394" spans="14:15" ht="12.75">
      <c r="N394" s="171"/>
      <c r="O394" s="171"/>
    </row>
    <row r="395" spans="14:15" ht="12.75">
      <c r="N395" s="171"/>
      <c r="O395" s="171"/>
    </row>
    <row r="396" spans="14:15" ht="12.75">
      <c r="N396" s="171"/>
      <c r="O396" s="171"/>
    </row>
    <row r="397" spans="14:15" ht="12.75">
      <c r="N397" s="171"/>
      <c r="O397" s="171"/>
    </row>
    <row r="398" spans="14:15" ht="12.75">
      <c r="N398" s="171"/>
      <c r="O398" s="171"/>
    </row>
    <row r="399" spans="14:15" ht="12.75">
      <c r="N399" s="171"/>
      <c r="O399" s="171"/>
    </row>
    <row r="400" spans="14:15" ht="12.75">
      <c r="N400" s="171"/>
      <c r="O400" s="171"/>
    </row>
    <row r="401" spans="14:15" ht="12.75">
      <c r="N401" s="171"/>
      <c r="O401" s="171"/>
    </row>
    <row r="402" spans="14:15" ht="12.75">
      <c r="N402" s="171"/>
      <c r="O402" s="171"/>
    </row>
    <row r="403" spans="14:15" ht="12.75">
      <c r="N403" s="171"/>
      <c r="O403" s="171"/>
    </row>
    <row r="404" spans="14:15" ht="12.75">
      <c r="N404" s="171"/>
      <c r="O404" s="171"/>
    </row>
    <row r="405" spans="14:15" ht="12.75">
      <c r="N405" s="171"/>
      <c r="O405" s="171"/>
    </row>
    <row r="406" spans="14:15" ht="12.75">
      <c r="N406" s="171"/>
      <c r="O406" s="171"/>
    </row>
    <row r="407" spans="14:15" ht="12.75">
      <c r="N407" s="171"/>
      <c r="O407" s="171"/>
    </row>
    <row r="408" spans="14:15" ht="12.75">
      <c r="N408" s="171"/>
      <c r="O408" s="171"/>
    </row>
    <row r="409" spans="14:15" ht="12.75">
      <c r="N409" s="171"/>
      <c r="O409" s="171"/>
    </row>
    <row r="410" spans="14:15" ht="12.75">
      <c r="N410" s="171"/>
      <c r="O410" s="171"/>
    </row>
    <row r="411" spans="14:15" ht="12.75">
      <c r="N411" s="171"/>
      <c r="O411" s="171"/>
    </row>
    <row r="412" spans="14:15" ht="12.75">
      <c r="N412" s="171"/>
      <c r="O412" s="171"/>
    </row>
    <row r="413" spans="14:15" ht="12.75">
      <c r="N413" s="171"/>
      <c r="O413" s="171"/>
    </row>
    <row r="414" spans="14:15" ht="12.75">
      <c r="N414" s="171"/>
      <c r="O414" s="171"/>
    </row>
    <row r="415" spans="14:15" ht="12.75">
      <c r="N415" s="171"/>
      <c r="O415" s="171"/>
    </row>
    <row r="416" spans="14:15" ht="12.75">
      <c r="N416" s="171"/>
      <c r="O416" s="171"/>
    </row>
    <row r="417" spans="14:15" ht="12.75">
      <c r="N417" s="171"/>
      <c r="O417" s="171"/>
    </row>
    <row r="418" spans="14:15" ht="12.75">
      <c r="N418" s="171"/>
      <c r="O418" s="171"/>
    </row>
    <row r="419" spans="14:15" ht="12.75">
      <c r="N419" s="171"/>
      <c r="O419" s="171"/>
    </row>
    <row r="420" spans="14:15" ht="12.75">
      <c r="N420" s="171"/>
      <c r="O420" s="171"/>
    </row>
    <row r="421" spans="14:15" ht="12.75">
      <c r="N421" s="171"/>
      <c r="O421" s="171"/>
    </row>
    <row r="422" spans="14:15" ht="12.75">
      <c r="N422" s="171"/>
      <c r="O422" s="171"/>
    </row>
    <row r="423" spans="14:15" ht="12.75">
      <c r="N423" s="171"/>
      <c r="O423" s="171"/>
    </row>
    <row r="424" spans="14:15" ht="12.75">
      <c r="N424" s="171"/>
      <c r="O424" s="171"/>
    </row>
    <row r="425" spans="14:15" ht="12.75">
      <c r="N425" s="171"/>
      <c r="O425" s="171"/>
    </row>
    <row r="426" spans="14:15" ht="12.75">
      <c r="N426" s="171"/>
      <c r="O426" s="171"/>
    </row>
    <row r="427" spans="14:15" ht="12.75">
      <c r="N427" s="171"/>
      <c r="O427" s="171"/>
    </row>
    <row r="428" spans="14:15" ht="12.75">
      <c r="N428" s="171"/>
      <c r="O428" s="171"/>
    </row>
    <row r="429" spans="14:15" ht="12.75">
      <c r="N429" s="171"/>
      <c r="O429" s="171"/>
    </row>
    <row r="430" spans="14:15" ht="12.75">
      <c r="N430" s="171"/>
      <c r="O430" s="171"/>
    </row>
    <row r="431" spans="14:15" ht="12.75">
      <c r="N431" s="171"/>
      <c r="O431" s="171"/>
    </row>
    <row r="432" spans="14:15" ht="12.75">
      <c r="N432" s="171"/>
      <c r="O432" s="171"/>
    </row>
    <row r="433" spans="14:15" ht="12.75">
      <c r="N433" s="171"/>
      <c r="O433" s="171"/>
    </row>
    <row r="434" spans="14:15" ht="12.75">
      <c r="N434" s="171"/>
      <c r="O434" s="171"/>
    </row>
    <row r="435" spans="14:15" ht="12.75">
      <c r="N435" s="171"/>
      <c r="O435" s="171"/>
    </row>
    <row r="436" spans="14:15" ht="12.75">
      <c r="N436" s="171"/>
      <c r="O436" s="171"/>
    </row>
    <row r="437" spans="14:15" ht="12.75">
      <c r="N437" s="171"/>
      <c r="O437" s="171"/>
    </row>
    <row r="438" spans="14:15" ht="12.75">
      <c r="N438" s="171"/>
      <c r="O438" s="171"/>
    </row>
    <row r="439" spans="14:15" ht="12.75">
      <c r="N439" s="171"/>
      <c r="O439" s="171"/>
    </row>
    <row r="440" spans="14:15" ht="12.75">
      <c r="N440" s="171"/>
      <c r="O440" s="171"/>
    </row>
    <row r="441" spans="14:15" ht="12.75">
      <c r="N441" s="171"/>
      <c r="O441" s="171"/>
    </row>
    <row r="442" spans="14:15" ht="12.75">
      <c r="N442" s="171"/>
      <c r="O442" s="171"/>
    </row>
    <row r="443" spans="14:15" ht="12.75">
      <c r="N443" s="171"/>
      <c r="O443" s="171"/>
    </row>
    <row r="444" spans="14:15" ht="12.75">
      <c r="N444" s="171"/>
      <c r="O444" s="171"/>
    </row>
    <row r="445" spans="14:15" ht="12.75">
      <c r="N445" s="171"/>
      <c r="O445" s="171"/>
    </row>
    <row r="446" spans="14:15" ht="12.75">
      <c r="N446" s="171"/>
      <c r="O446" s="171"/>
    </row>
    <row r="447" spans="14:15" ht="12.75">
      <c r="N447" s="171"/>
      <c r="O447" s="171"/>
    </row>
    <row r="448" spans="14:15" ht="12.75">
      <c r="N448" s="171"/>
      <c r="O448" s="171"/>
    </row>
    <row r="449" spans="14:15" ht="12.75">
      <c r="N449" s="171"/>
      <c r="O449" s="171"/>
    </row>
    <row r="450" spans="14:15" ht="12.75">
      <c r="N450" s="171"/>
      <c r="O450" s="171"/>
    </row>
    <row r="451" spans="14:15" ht="12.75">
      <c r="N451" s="171"/>
      <c r="O451" s="171"/>
    </row>
    <row r="452" spans="14:15" ht="12.75">
      <c r="N452" s="171"/>
      <c r="O452" s="171"/>
    </row>
    <row r="453" spans="14:15" ht="12.75">
      <c r="N453" s="171"/>
      <c r="O453" s="171"/>
    </row>
    <row r="454" spans="14:15" ht="12.75">
      <c r="N454" s="171"/>
      <c r="O454" s="171"/>
    </row>
    <row r="455" spans="14:15" ht="12.75">
      <c r="N455" s="171"/>
      <c r="O455" s="171"/>
    </row>
    <row r="456" spans="14:15" ht="12.75">
      <c r="N456" s="171"/>
      <c r="O456" s="171"/>
    </row>
    <row r="457" spans="14:15" ht="12.75">
      <c r="N457" s="171"/>
      <c r="O457" s="171"/>
    </row>
    <row r="458" spans="14:15" ht="12.75">
      <c r="N458" s="171"/>
      <c r="O458" s="171"/>
    </row>
    <row r="459" spans="14:15" ht="12.75">
      <c r="N459" s="171"/>
      <c r="O459" s="171"/>
    </row>
    <row r="460" spans="14:15" ht="12.75">
      <c r="N460" s="171"/>
      <c r="O460" s="171"/>
    </row>
    <row r="461" spans="14:15" ht="12.75">
      <c r="N461" s="171"/>
      <c r="O461" s="171"/>
    </row>
    <row r="462" spans="14:15" ht="12.75">
      <c r="N462" s="171"/>
      <c r="O462" s="171"/>
    </row>
    <row r="463" spans="14:15" ht="12.75">
      <c r="N463" s="171"/>
      <c r="O463" s="171"/>
    </row>
    <row r="464" spans="14:15" ht="12.75">
      <c r="N464" s="171"/>
      <c r="O464" s="171"/>
    </row>
    <row r="465" spans="14:15" ht="12.75">
      <c r="N465" s="171"/>
      <c r="O465" s="171"/>
    </row>
    <row r="466" spans="14:15" ht="12.75">
      <c r="N466" s="171"/>
      <c r="O466" s="171"/>
    </row>
    <row r="467" spans="14:15" ht="12.75">
      <c r="N467" s="171"/>
      <c r="O467" s="171"/>
    </row>
    <row r="468" spans="14:15" ht="12.75">
      <c r="N468" s="171"/>
      <c r="O468" s="171"/>
    </row>
    <row r="469" spans="14:15" ht="12.75">
      <c r="N469" s="171"/>
      <c r="O469" s="171"/>
    </row>
    <row r="470" spans="14:15" ht="12.75">
      <c r="N470" s="171"/>
      <c r="O470" s="171"/>
    </row>
    <row r="471" spans="14:15" ht="12.75">
      <c r="N471" s="171"/>
      <c r="O471" s="171"/>
    </row>
    <row r="472" spans="14:15" ht="12.75">
      <c r="N472" s="171"/>
      <c r="O472" s="171"/>
    </row>
    <row r="473" spans="14:15" ht="12.75">
      <c r="N473" s="171"/>
      <c r="O473" s="171"/>
    </row>
    <row r="474" spans="14:15" ht="12.75">
      <c r="N474" s="171"/>
      <c r="O474" s="171"/>
    </row>
    <row r="475" spans="14:15" ht="12.75">
      <c r="N475" s="171"/>
      <c r="O475" s="171"/>
    </row>
    <row r="476" spans="14:15" ht="12.75">
      <c r="N476" s="171"/>
      <c r="O476" s="171"/>
    </row>
    <row r="477" spans="14:15" ht="12.75">
      <c r="N477" s="171"/>
      <c r="O477" s="171"/>
    </row>
    <row r="478" spans="14:15" ht="12.75">
      <c r="N478" s="171"/>
      <c r="O478" s="171"/>
    </row>
    <row r="479" spans="14:15" ht="12.75">
      <c r="N479" s="171"/>
      <c r="O479" s="171"/>
    </row>
    <row r="480" spans="14:15" ht="12.75">
      <c r="N480" s="171"/>
      <c r="O480" s="171"/>
    </row>
    <row r="481" spans="14:15" ht="12.75">
      <c r="N481" s="171"/>
      <c r="O481" s="171"/>
    </row>
    <row r="482" spans="14:15" ht="12.75">
      <c r="N482" s="171"/>
      <c r="O482" s="171"/>
    </row>
    <row r="483" spans="14:15" ht="12.75">
      <c r="N483" s="171"/>
      <c r="O483" s="171"/>
    </row>
    <row r="484" spans="14:15" ht="12.75">
      <c r="N484" s="171"/>
      <c r="O484" s="171"/>
    </row>
    <row r="485" spans="14:15" ht="12.75">
      <c r="N485" s="171"/>
      <c r="O485" s="171"/>
    </row>
    <row r="486" spans="14:15" ht="12.75">
      <c r="N486" s="171"/>
      <c r="O486" s="171"/>
    </row>
    <row r="487" spans="14:15" ht="12.75">
      <c r="N487" s="171"/>
      <c r="O487" s="171"/>
    </row>
    <row r="488" spans="14:15" ht="12.75">
      <c r="N488" s="171"/>
      <c r="O488" s="171"/>
    </row>
    <row r="489" spans="14:15" ht="12.75">
      <c r="N489" s="171"/>
      <c r="O489" s="171"/>
    </row>
    <row r="490" spans="14:15" ht="12.75">
      <c r="N490" s="171"/>
      <c r="O490" s="171"/>
    </row>
    <row r="491" spans="14:15" ht="12.75">
      <c r="N491" s="171"/>
      <c r="O491" s="171"/>
    </row>
    <row r="492" spans="14:15" ht="12.75">
      <c r="N492" s="171"/>
      <c r="O492" s="171"/>
    </row>
    <row r="493" spans="14:15" ht="12.75">
      <c r="N493" s="171"/>
      <c r="O493" s="171"/>
    </row>
    <row r="494" spans="14:15" ht="12.75">
      <c r="N494" s="171"/>
      <c r="O494" s="171"/>
    </row>
    <row r="495" spans="14:15" ht="12.75">
      <c r="N495" s="171"/>
      <c r="O495" s="171"/>
    </row>
    <row r="496" spans="14:15" ht="12.75">
      <c r="N496" s="171"/>
      <c r="O496" s="171"/>
    </row>
    <row r="497" spans="14:15" ht="12.75">
      <c r="N497" s="171"/>
      <c r="O497" s="171"/>
    </row>
    <row r="498" spans="14:15" ht="12.75">
      <c r="N498" s="171"/>
      <c r="O498" s="171"/>
    </row>
    <row r="499" spans="14:15" ht="12.75">
      <c r="N499" s="171"/>
      <c r="O499" s="171"/>
    </row>
    <row r="500" spans="14:15" ht="12.75">
      <c r="N500" s="171"/>
      <c r="O500" s="171"/>
    </row>
    <row r="501" spans="14:15" ht="12.75">
      <c r="N501" s="171"/>
      <c r="O501" s="171"/>
    </row>
    <row r="502" spans="14:15" ht="12.75">
      <c r="N502" s="171"/>
      <c r="O502" s="171"/>
    </row>
    <row r="503" spans="14:15" ht="12.75">
      <c r="N503" s="171"/>
      <c r="O503" s="171"/>
    </row>
    <row r="504" spans="14:15" ht="12.75">
      <c r="N504" s="171"/>
      <c r="O504" s="171"/>
    </row>
    <row r="505" spans="14:15" ht="12.75">
      <c r="N505" s="171"/>
      <c r="O505" s="171"/>
    </row>
    <row r="506" spans="14:15" ht="12.75">
      <c r="N506" s="171"/>
      <c r="O506" s="171"/>
    </row>
    <row r="507" spans="14:15" ht="12.75">
      <c r="N507" s="171"/>
      <c r="O507" s="171"/>
    </row>
    <row r="508" spans="14:15" ht="12.75">
      <c r="N508" s="171"/>
      <c r="O508" s="171"/>
    </row>
    <row r="509" spans="14:15" ht="12.75">
      <c r="N509" s="171"/>
      <c r="O509" s="171"/>
    </row>
    <row r="510" spans="14:15" ht="12.75">
      <c r="N510" s="171"/>
      <c r="O510" s="171"/>
    </row>
    <row r="511" spans="14:15" ht="12.75">
      <c r="N511" s="171"/>
      <c r="O511" s="171"/>
    </row>
    <row r="512" spans="14:15" ht="12.75">
      <c r="N512" s="171"/>
      <c r="O512" s="171"/>
    </row>
    <row r="513" spans="14:15" ht="12.75">
      <c r="N513" s="171"/>
      <c r="O513" s="171"/>
    </row>
    <row r="514" spans="14:15" ht="12.75">
      <c r="N514" s="171"/>
      <c r="O514" s="171"/>
    </row>
    <row r="515" spans="14:15" ht="12.75">
      <c r="N515" s="171"/>
      <c r="O515" s="171"/>
    </row>
    <row r="516" spans="14:15" ht="12.75">
      <c r="N516" s="171"/>
      <c r="O516" s="171"/>
    </row>
    <row r="517" spans="14:15" ht="12.75">
      <c r="N517" s="171"/>
      <c r="O517" s="171"/>
    </row>
    <row r="518" spans="14:15" ht="12.75">
      <c r="N518" s="171"/>
      <c r="O518" s="171"/>
    </row>
    <row r="519" spans="14:15" ht="12.75">
      <c r="N519" s="171"/>
      <c r="O519" s="171"/>
    </row>
    <row r="520" spans="14:15" ht="12.75">
      <c r="N520" s="171"/>
      <c r="O520" s="171"/>
    </row>
    <row r="521" spans="14:15" ht="12.75">
      <c r="N521" s="171"/>
      <c r="O521" s="171"/>
    </row>
    <row r="522" spans="14:15" ht="12.75">
      <c r="N522" s="171"/>
      <c r="O522" s="171"/>
    </row>
    <row r="523" spans="14:15" ht="12.75">
      <c r="N523" s="171"/>
      <c r="O523" s="171"/>
    </row>
    <row r="524" spans="14:15" ht="12.75">
      <c r="N524" s="171"/>
      <c r="O524" s="171"/>
    </row>
    <row r="525" spans="14:15" ht="12.75">
      <c r="N525" s="171"/>
      <c r="O525" s="171"/>
    </row>
    <row r="526" spans="14:15" ht="12.75">
      <c r="N526" s="171"/>
      <c r="O526" s="171"/>
    </row>
    <row r="527" spans="14:15" ht="12.75">
      <c r="N527" s="171"/>
      <c r="O527" s="171"/>
    </row>
    <row r="528" spans="14:15" ht="12.75">
      <c r="N528" s="171"/>
      <c r="O528" s="171"/>
    </row>
    <row r="529" spans="14:15" ht="12.75">
      <c r="N529" s="171"/>
      <c r="O529" s="171"/>
    </row>
    <row r="530" spans="14:15" ht="12.75">
      <c r="N530" s="171"/>
      <c r="O530" s="171"/>
    </row>
    <row r="531" spans="14:15" ht="12.75">
      <c r="N531" s="171"/>
      <c r="O531" s="171"/>
    </row>
    <row r="532" spans="14:15" ht="12.75">
      <c r="N532" s="171"/>
      <c r="O532" s="171"/>
    </row>
    <row r="533" spans="14:15" ht="12.75">
      <c r="N533" s="171"/>
      <c r="O533" s="171"/>
    </row>
    <row r="534" spans="14:15" ht="12.75">
      <c r="N534" s="171"/>
      <c r="O534" s="171"/>
    </row>
    <row r="535" spans="14:15" ht="12.75">
      <c r="N535" s="171"/>
      <c r="O535" s="171"/>
    </row>
    <row r="536" spans="14:15" ht="12.75">
      <c r="N536" s="171"/>
      <c r="O536" s="171"/>
    </row>
    <row r="537" spans="14:15" ht="12.75">
      <c r="N537" s="171"/>
      <c r="O537" s="171"/>
    </row>
    <row r="538" spans="14:15" ht="12.75">
      <c r="N538" s="171"/>
      <c r="O538" s="171"/>
    </row>
    <row r="539" spans="14:15" ht="12.75">
      <c r="N539" s="171"/>
      <c r="O539" s="171"/>
    </row>
    <row r="540" spans="14:15" ht="12.75">
      <c r="N540" s="171"/>
      <c r="O540" s="171"/>
    </row>
    <row r="541" spans="14:15" ht="12.75">
      <c r="N541" s="171"/>
      <c r="O541" s="171"/>
    </row>
    <row r="542" spans="14:15" ht="12.75">
      <c r="N542" s="171"/>
      <c r="O542" s="171"/>
    </row>
    <row r="543" spans="14:15" ht="12.75">
      <c r="N543" s="171"/>
      <c r="O543" s="171"/>
    </row>
    <row r="544" spans="14:15" ht="12.75">
      <c r="N544" s="171"/>
      <c r="O544" s="171"/>
    </row>
    <row r="545" spans="14:15" ht="12.75">
      <c r="N545" s="171"/>
      <c r="O545" s="171"/>
    </row>
    <row r="546" spans="14:15" ht="12.75">
      <c r="N546" s="171"/>
      <c r="O546" s="171"/>
    </row>
    <row r="547" spans="14:15" ht="12.75">
      <c r="N547" s="171"/>
      <c r="O547" s="171"/>
    </row>
    <row r="548" spans="14:15" ht="12.75">
      <c r="N548" s="171"/>
      <c r="O548" s="171"/>
    </row>
    <row r="549" spans="14:15" ht="12.75">
      <c r="N549" s="171"/>
      <c r="O549" s="171"/>
    </row>
    <row r="550" spans="14:15" ht="12.75">
      <c r="N550" s="171"/>
      <c r="O550" s="171"/>
    </row>
    <row r="551" spans="14:15" ht="12.75">
      <c r="N551" s="171"/>
      <c r="O551" s="171"/>
    </row>
    <row r="552" spans="14:15" ht="12.75">
      <c r="N552" s="171"/>
      <c r="O552" s="171"/>
    </row>
    <row r="553" spans="14:15" ht="12.75">
      <c r="N553" s="171"/>
      <c r="O553" s="171"/>
    </row>
    <row r="554" spans="14:15" ht="12.75">
      <c r="N554" s="171"/>
      <c r="O554" s="171"/>
    </row>
    <row r="555" spans="14:15" ht="12.75">
      <c r="N555" s="171"/>
      <c r="O555" s="171"/>
    </row>
    <row r="556" spans="14:15" ht="12.75">
      <c r="N556" s="171"/>
      <c r="O556" s="171"/>
    </row>
    <row r="557" spans="14:15" ht="12.75">
      <c r="N557" s="171"/>
      <c r="O557" s="171"/>
    </row>
    <row r="558" spans="14:15" ht="12.75">
      <c r="N558" s="171"/>
      <c r="O558" s="171"/>
    </row>
    <row r="559" spans="14:15" ht="12.75">
      <c r="N559" s="171"/>
      <c r="O559" s="171"/>
    </row>
    <row r="560" spans="14:15" ht="12.75">
      <c r="N560" s="171"/>
      <c r="O560" s="171"/>
    </row>
    <row r="561" spans="14:15" ht="12.75">
      <c r="N561" s="171"/>
      <c r="O561" s="171"/>
    </row>
    <row r="562" spans="14:15" ht="12.75">
      <c r="N562" s="171"/>
      <c r="O562" s="171"/>
    </row>
    <row r="563" spans="14:15" ht="12.75">
      <c r="N563" s="171"/>
      <c r="O563" s="171"/>
    </row>
    <row r="564" spans="14:15" ht="12.75">
      <c r="N564" s="171"/>
      <c r="O564" s="171"/>
    </row>
    <row r="565" spans="14:15" ht="12.75">
      <c r="N565" s="171"/>
      <c r="O565" s="171"/>
    </row>
    <row r="566" spans="14:15" ht="12.75">
      <c r="N566" s="171"/>
      <c r="O566" s="171"/>
    </row>
    <row r="567" spans="14:15" ht="12.75">
      <c r="N567" s="171"/>
      <c r="O567" s="171"/>
    </row>
    <row r="568" spans="14:15" ht="12.75">
      <c r="N568" s="171"/>
      <c r="O568" s="171"/>
    </row>
    <row r="569" spans="14:15" ht="12.75">
      <c r="N569" s="171"/>
      <c r="O569" s="171"/>
    </row>
    <row r="570" spans="14:15" ht="12.75">
      <c r="N570" s="171"/>
      <c r="O570" s="171"/>
    </row>
    <row r="571" spans="14:15" ht="12.75">
      <c r="N571" s="171"/>
      <c r="O571" s="171"/>
    </row>
    <row r="572" spans="14:15" ht="12.75">
      <c r="N572" s="171"/>
      <c r="O572" s="171"/>
    </row>
    <row r="573" spans="14:15" ht="12.75">
      <c r="N573" s="171"/>
      <c r="O573" s="171"/>
    </row>
    <row r="574" spans="14:15" ht="12.75">
      <c r="N574" s="171"/>
      <c r="O574" s="171"/>
    </row>
    <row r="575" spans="14:15" ht="12.75">
      <c r="N575" s="171"/>
      <c r="O575" s="171"/>
    </row>
    <row r="576" spans="14:15" ht="12.75">
      <c r="N576" s="171"/>
      <c r="O576" s="171"/>
    </row>
    <row r="577" spans="14:15" ht="12.75">
      <c r="N577" s="171"/>
      <c r="O577" s="171"/>
    </row>
    <row r="578" spans="14:15" ht="12.75">
      <c r="N578" s="171"/>
      <c r="O578" s="171"/>
    </row>
    <row r="579" spans="14:15" ht="12.75">
      <c r="N579" s="171"/>
      <c r="O579" s="171"/>
    </row>
    <row r="580" spans="14:15" ht="12.75">
      <c r="N580" s="171"/>
      <c r="O580" s="171"/>
    </row>
    <row r="581" spans="14:15" ht="12.75">
      <c r="N581" s="171"/>
      <c r="O581" s="171"/>
    </row>
    <row r="582" spans="14:15" ht="12.75">
      <c r="N582" s="171"/>
      <c r="O582" s="171"/>
    </row>
    <row r="583" spans="14:15" ht="12.75">
      <c r="N583" s="171"/>
      <c r="O583" s="171"/>
    </row>
    <row r="584" spans="14:15" ht="12.75">
      <c r="N584" s="171"/>
      <c r="O584" s="171"/>
    </row>
    <row r="585" spans="14:15" ht="12.75">
      <c r="N585" s="171"/>
      <c r="O585" s="171"/>
    </row>
    <row r="586" spans="14:15" ht="12.75">
      <c r="N586" s="171"/>
      <c r="O586" s="171"/>
    </row>
    <row r="587" spans="14:15" ht="12.75">
      <c r="N587" s="171"/>
      <c r="O587" s="171"/>
    </row>
    <row r="588" spans="14:15" ht="12.75">
      <c r="N588" s="171"/>
      <c r="O588" s="171"/>
    </row>
    <row r="589" spans="14:15" ht="12.75">
      <c r="N589" s="171"/>
      <c r="O589" s="171"/>
    </row>
    <row r="590" spans="14:15" ht="12.75">
      <c r="N590" s="171"/>
      <c r="O590" s="171"/>
    </row>
    <row r="591" spans="14:15" ht="12.75">
      <c r="N591" s="171"/>
      <c r="O591" s="171"/>
    </row>
    <row r="592" spans="14:15" ht="12.75">
      <c r="N592" s="171"/>
      <c r="O592" s="171"/>
    </row>
    <row r="593" spans="14:15" ht="12.75">
      <c r="N593" s="171"/>
      <c r="O593" s="171"/>
    </row>
    <row r="594" spans="14:15" ht="12.75">
      <c r="N594" s="171"/>
      <c r="O594" s="171"/>
    </row>
    <row r="595" spans="14:15" ht="12.75">
      <c r="N595" s="171"/>
      <c r="O595" s="171"/>
    </row>
    <row r="596" spans="14:15" ht="12.75">
      <c r="N596" s="171"/>
      <c r="O596" s="171"/>
    </row>
    <row r="597" spans="14:15" ht="12.75">
      <c r="N597" s="171"/>
      <c r="O597" s="171"/>
    </row>
    <row r="598" spans="14:15" ht="12.75">
      <c r="N598" s="171"/>
      <c r="O598" s="171"/>
    </row>
    <row r="599" spans="14:15" ht="12.75">
      <c r="N599" s="171"/>
      <c r="O599" s="171"/>
    </row>
    <row r="600" spans="14:15" ht="12.75">
      <c r="N600" s="171"/>
      <c r="O600" s="171"/>
    </row>
    <row r="601" spans="14:15" ht="12.75">
      <c r="N601" s="171"/>
      <c r="O601" s="171"/>
    </row>
    <row r="602" spans="14:15" ht="12.75">
      <c r="N602" s="171"/>
      <c r="O602" s="171"/>
    </row>
    <row r="603" spans="14:15" ht="12.75">
      <c r="N603" s="171"/>
      <c r="O603" s="171"/>
    </row>
    <row r="604" spans="14:15" ht="12.75">
      <c r="N604" s="171"/>
      <c r="O604" s="171"/>
    </row>
    <row r="605" spans="14:15" ht="12.75">
      <c r="N605" s="171"/>
      <c r="O605" s="171"/>
    </row>
    <row r="606" spans="14:15" ht="12.75">
      <c r="N606" s="171"/>
      <c r="O606" s="171"/>
    </row>
    <row r="607" spans="14:15" ht="12.75">
      <c r="N607" s="171"/>
      <c r="O607" s="171"/>
    </row>
    <row r="608" spans="14:15" ht="12.75">
      <c r="N608" s="171"/>
      <c r="O608" s="171"/>
    </row>
    <row r="609" spans="14:15" ht="12.75">
      <c r="N609" s="171"/>
      <c r="O609" s="171"/>
    </row>
    <row r="610" spans="14:15" ht="12.75">
      <c r="N610" s="171"/>
      <c r="O610" s="171"/>
    </row>
    <row r="611" spans="14:15" ht="12.75">
      <c r="N611" s="171"/>
      <c r="O611" s="171"/>
    </row>
    <row r="612" spans="14:15" ht="12.75">
      <c r="N612" s="171"/>
      <c r="O612" s="171"/>
    </row>
    <row r="613" spans="14:15" ht="12.75">
      <c r="N613" s="171"/>
      <c r="O613" s="171"/>
    </row>
    <row r="614" spans="14:15" ht="12.75">
      <c r="N614" s="171"/>
      <c r="O614" s="171"/>
    </row>
    <row r="615" spans="14:15" ht="12.75">
      <c r="N615" s="171"/>
      <c r="O615" s="171"/>
    </row>
    <row r="616" spans="14:15" ht="12.75">
      <c r="N616" s="171"/>
      <c r="O616" s="171"/>
    </row>
    <row r="617" spans="14:15" ht="12.75">
      <c r="N617" s="171"/>
      <c r="O617" s="171"/>
    </row>
    <row r="618" spans="14:15" ht="12.75">
      <c r="N618" s="171"/>
      <c r="O618" s="171"/>
    </row>
    <row r="619" spans="14:15" ht="12.75">
      <c r="N619" s="171"/>
      <c r="O619" s="171"/>
    </row>
    <row r="620" spans="14:15" ht="12.75">
      <c r="N620" s="171"/>
      <c r="O620" s="171"/>
    </row>
    <row r="621" spans="14:15" ht="12.75">
      <c r="N621" s="171"/>
      <c r="O621" s="171"/>
    </row>
    <row r="622" spans="14:15" ht="12.75">
      <c r="N622" s="171"/>
      <c r="O622" s="171"/>
    </row>
    <row r="623" spans="14:15" ht="12.75">
      <c r="N623" s="171"/>
      <c r="O623" s="171"/>
    </row>
    <row r="624" spans="14:15" ht="12.75">
      <c r="N624" s="171"/>
      <c r="O624" s="171"/>
    </row>
    <row r="625" spans="14:15" ht="12.75">
      <c r="N625" s="171"/>
      <c r="O625" s="171"/>
    </row>
    <row r="626" spans="14:15" ht="12.75">
      <c r="N626" s="171"/>
      <c r="O626" s="171"/>
    </row>
    <row r="627" spans="14:15" ht="12.75">
      <c r="N627" s="171"/>
      <c r="O627" s="171"/>
    </row>
    <row r="628" spans="14:15" ht="12.75">
      <c r="N628" s="171"/>
      <c r="O628" s="171"/>
    </row>
    <row r="629" spans="14:15" ht="12.75">
      <c r="N629" s="171"/>
      <c r="O629" s="171"/>
    </row>
    <row r="630" spans="14:15" ht="12.75">
      <c r="N630" s="171"/>
      <c r="O630" s="171"/>
    </row>
    <row r="631" spans="14:15" ht="12.75">
      <c r="N631" s="171"/>
      <c r="O631" s="171"/>
    </row>
    <row r="632" spans="14:15" ht="12.75">
      <c r="N632" s="171"/>
      <c r="O632" s="171"/>
    </row>
    <row r="633" spans="14:15" ht="12.75">
      <c r="N633" s="171"/>
      <c r="O633" s="171"/>
    </row>
    <row r="634" spans="14:15" ht="12.75">
      <c r="N634" s="171"/>
      <c r="O634" s="171"/>
    </row>
    <row r="635" spans="14:15" ht="12.75">
      <c r="N635" s="171"/>
      <c r="O635" s="171"/>
    </row>
    <row r="636" spans="14:15" ht="12.75">
      <c r="N636" s="171"/>
      <c r="O636" s="171"/>
    </row>
    <row r="637" spans="14:15" ht="12.75">
      <c r="N637" s="171"/>
      <c r="O637" s="171"/>
    </row>
    <row r="638" spans="14:15" ht="12.75">
      <c r="N638" s="171"/>
      <c r="O638" s="171"/>
    </row>
    <row r="639" spans="14:15" ht="12.75">
      <c r="N639" s="171"/>
      <c r="O639" s="171"/>
    </row>
    <row r="640" spans="14:15" ht="12.75">
      <c r="N640" s="171"/>
      <c r="O640" s="171"/>
    </row>
    <row r="641" spans="14:15" ht="12.75">
      <c r="N641" s="171"/>
      <c r="O641" s="171"/>
    </row>
    <row r="642" spans="14:15" ht="12.75">
      <c r="N642" s="171"/>
      <c r="O642" s="171"/>
    </row>
    <row r="643" spans="14:15" ht="12.75">
      <c r="N643" s="171"/>
      <c r="O643" s="171"/>
    </row>
    <row r="644" spans="14:15" ht="12.75">
      <c r="N644" s="171"/>
      <c r="O644" s="171"/>
    </row>
    <row r="645" spans="14:15" ht="12.75">
      <c r="N645" s="171"/>
      <c r="O645" s="171"/>
    </row>
    <row r="646" spans="14:15" ht="12.75">
      <c r="N646" s="171"/>
      <c r="O646" s="171"/>
    </row>
    <row r="647" spans="14:15" ht="12.75">
      <c r="N647" s="171"/>
      <c r="O647" s="171"/>
    </row>
    <row r="648" spans="14:15" ht="12.75">
      <c r="N648" s="171"/>
      <c r="O648" s="171"/>
    </row>
    <row r="649" spans="14:15" ht="12.75">
      <c r="N649" s="171"/>
      <c r="O649" s="171"/>
    </row>
    <row r="650" spans="14:15" ht="12.75">
      <c r="N650" s="171"/>
      <c r="O650" s="171"/>
    </row>
    <row r="651" spans="14:15" ht="12.75">
      <c r="N651" s="171"/>
      <c r="O651" s="171"/>
    </row>
    <row r="652" spans="14:15" ht="12.75">
      <c r="N652" s="171"/>
      <c r="O652" s="171"/>
    </row>
    <row r="653" spans="14:15" ht="12.75">
      <c r="N653" s="171"/>
      <c r="O653" s="171"/>
    </row>
    <row r="654" spans="14:15" ht="12.75">
      <c r="N654" s="171"/>
      <c r="O654" s="171"/>
    </row>
    <row r="655" spans="14:15" ht="12.75">
      <c r="N655" s="171"/>
      <c r="O655" s="171"/>
    </row>
    <row r="656" spans="14:15" ht="12.75">
      <c r="N656" s="171"/>
      <c r="O656" s="171"/>
    </row>
    <row r="657" spans="14:15" ht="12.75">
      <c r="N657" s="171"/>
      <c r="O657" s="171"/>
    </row>
    <row r="658" spans="14:15" ht="12.75">
      <c r="N658" s="171"/>
      <c r="O658" s="171"/>
    </row>
    <row r="659" spans="14:15" ht="12.75">
      <c r="N659" s="171"/>
      <c r="O659" s="171"/>
    </row>
    <row r="660" spans="14:15" ht="12.75">
      <c r="N660" s="171"/>
      <c r="O660" s="171"/>
    </row>
    <row r="661" spans="14:15" ht="12.75">
      <c r="N661" s="171"/>
      <c r="O661" s="171"/>
    </row>
    <row r="662" spans="14:15" ht="12.75">
      <c r="N662" s="171"/>
      <c r="O662" s="171"/>
    </row>
    <row r="663" spans="14:15" ht="12.75">
      <c r="N663" s="171"/>
      <c r="O663" s="171"/>
    </row>
    <row r="664" spans="14:15" ht="12.75">
      <c r="N664" s="171"/>
      <c r="O664" s="171"/>
    </row>
    <row r="665" spans="14:15" ht="12.75">
      <c r="N665" s="171"/>
      <c r="O665" s="171"/>
    </row>
    <row r="666" spans="14:15" ht="12.75">
      <c r="N666" s="171"/>
      <c r="O666" s="171"/>
    </row>
    <row r="667" spans="14:15" ht="12.75">
      <c r="N667" s="171"/>
      <c r="O667" s="171"/>
    </row>
    <row r="668" spans="14:15" ht="12.75">
      <c r="N668" s="171"/>
      <c r="O668" s="171"/>
    </row>
    <row r="669" spans="14:15" ht="12.75">
      <c r="N669" s="171"/>
      <c r="O669" s="171"/>
    </row>
    <row r="670" spans="14:15" ht="12.75">
      <c r="N670" s="171"/>
      <c r="O670" s="171"/>
    </row>
    <row r="671" spans="14:15" ht="12.75">
      <c r="N671" s="171"/>
      <c r="O671" s="171"/>
    </row>
    <row r="672" spans="14:15" ht="12.75">
      <c r="N672" s="171"/>
      <c r="O672" s="171"/>
    </row>
    <row r="673" spans="14:15" ht="12.75">
      <c r="N673" s="171"/>
      <c r="O673" s="171"/>
    </row>
    <row r="674" spans="14:15" ht="12.75">
      <c r="N674" s="171"/>
      <c r="O674" s="171"/>
    </row>
    <row r="675" spans="14:15" ht="12.75">
      <c r="N675" s="171"/>
      <c r="O675" s="171"/>
    </row>
    <row r="676" spans="14:15" ht="12.75">
      <c r="N676" s="171"/>
      <c r="O676" s="171"/>
    </row>
    <row r="677" spans="14:15" ht="12.75">
      <c r="N677" s="171"/>
      <c r="O677" s="171"/>
    </row>
    <row r="678" spans="14:15" ht="12.75">
      <c r="N678" s="171"/>
      <c r="O678" s="171"/>
    </row>
    <row r="679" spans="14:15" ht="12.75">
      <c r="N679" s="171"/>
      <c r="O679" s="171"/>
    </row>
    <row r="680" spans="14:15" ht="12.75">
      <c r="N680" s="171"/>
      <c r="O680" s="171"/>
    </row>
    <row r="681" spans="14:15" ht="12.75">
      <c r="N681" s="171"/>
      <c r="O681" s="171"/>
    </row>
    <row r="682" spans="14:15" ht="12.75">
      <c r="N682" s="171"/>
      <c r="O682" s="171"/>
    </row>
    <row r="683" spans="14:15" ht="12.75">
      <c r="N683" s="171"/>
      <c r="O683" s="171"/>
    </row>
    <row r="684" spans="14:15" ht="12.75">
      <c r="N684" s="171"/>
      <c r="O684" s="171"/>
    </row>
    <row r="685" spans="14:15" ht="12.75">
      <c r="N685" s="171"/>
      <c r="O685" s="171"/>
    </row>
    <row r="686" spans="14:15" ht="12.75">
      <c r="N686" s="171"/>
      <c r="O686" s="171"/>
    </row>
    <row r="687" spans="14:15" ht="12.75">
      <c r="N687" s="171"/>
      <c r="O687" s="171"/>
    </row>
    <row r="688" spans="14:15" ht="12.75">
      <c r="N688" s="171"/>
      <c r="O688" s="171"/>
    </row>
    <row r="689" spans="14:15" ht="12.75">
      <c r="N689" s="171"/>
      <c r="O689" s="171"/>
    </row>
    <row r="690" spans="14:15" ht="12.75">
      <c r="N690" s="171"/>
      <c r="O690" s="171"/>
    </row>
    <row r="691" spans="14:15" ht="12.75">
      <c r="N691" s="171"/>
      <c r="O691" s="171"/>
    </row>
    <row r="692" spans="14:15" ht="12.75">
      <c r="N692" s="171"/>
      <c r="O692" s="171"/>
    </row>
    <row r="693" spans="14:15" ht="12.75">
      <c r="N693" s="171"/>
      <c r="O693" s="171"/>
    </row>
    <row r="694" spans="14:15" ht="12.75">
      <c r="N694" s="171"/>
      <c r="O694" s="171"/>
    </row>
    <row r="695" spans="14:15" ht="12.75">
      <c r="N695" s="171"/>
      <c r="O695" s="171"/>
    </row>
    <row r="696" spans="14:15" ht="12.75">
      <c r="N696" s="171"/>
      <c r="O696" s="171"/>
    </row>
    <row r="697" spans="14:15" ht="12.75">
      <c r="N697" s="171"/>
      <c r="O697" s="171"/>
    </row>
    <row r="698" spans="14:15" ht="12.75">
      <c r="N698" s="171"/>
      <c r="O698" s="171"/>
    </row>
    <row r="699" spans="14:15" ht="12.75">
      <c r="N699" s="171"/>
      <c r="O699" s="171"/>
    </row>
    <row r="700" spans="14:15" ht="12.75">
      <c r="N700" s="171"/>
      <c r="O700" s="171"/>
    </row>
    <row r="701" spans="14:15" ht="12.75">
      <c r="N701" s="171"/>
      <c r="O701" s="171"/>
    </row>
    <row r="702" spans="14:15" ht="12.75">
      <c r="N702" s="171"/>
      <c r="O702" s="171"/>
    </row>
    <row r="703" spans="14:15" ht="12.75">
      <c r="N703" s="171"/>
      <c r="O703" s="171"/>
    </row>
    <row r="704" spans="14:15" ht="12.75">
      <c r="N704" s="171"/>
      <c r="O704" s="171"/>
    </row>
    <row r="705" spans="14:15" ht="12.75">
      <c r="N705" s="171"/>
      <c r="O705" s="171"/>
    </row>
    <row r="706" spans="14:15" ht="12.75">
      <c r="N706" s="171"/>
      <c r="O706" s="171"/>
    </row>
    <row r="707" spans="14:15" ht="12.75">
      <c r="N707" s="171"/>
      <c r="O707" s="171"/>
    </row>
    <row r="708" spans="14:15" ht="12.75">
      <c r="N708" s="171"/>
      <c r="O708" s="171"/>
    </row>
    <row r="709" spans="14:15" ht="12.75">
      <c r="N709" s="171"/>
      <c r="O709" s="171"/>
    </row>
    <row r="710" spans="14:15" ht="12.75">
      <c r="N710" s="171"/>
      <c r="O710" s="171"/>
    </row>
    <row r="711" spans="14:15" ht="12.75">
      <c r="N711" s="171"/>
      <c r="O711" s="171"/>
    </row>
    <row r="712" spans="14:15" ht="12.75">
      <c r="N712" s="171"/>
      <c r="O712" s="171"/>
    </row>
    <row r="713" spans="14:15" ht="12.75">
      <c r="N713" s="171"/>
      <c r="O713" s="171"/>
    </row>
    <row r="714" spans="14:15" ht="12.75">
      <c r="N714" s="171"/>
      <c r="O714" s="171"/>
    </row>
    <row r="715" spans="14:15" ht="12.75">
      <c r="N715" s="171"/>
      <c r="O715" s="171"/>
    </row>
    <row r="716" spans="14:15" ht="12.75">
      <c r="N716" s="171"/>
      <c r="O716" s="171"/>
    </row>
    <row r="717" spans="14:15" ht="12.75">
      <c r="N717" s="171"/>
      <c r="O717" s="171"/>
    </row>
    <row r="718" spans="14:15" ht="12.75">
      <c r="N718" s="171"/>
      <c r="O718" s="171"/>
    </row>
    <row r="719" spans="14:15" ht="12.75">
      <c r="N719" s="171"/>
      <c r="O719" s="171"/>
    </row>
    <row r="720" spans="14:15" ht="12.75">
      <c r="N720" s="171"/>
      <c r="O720" s="171"/>
    </row>
    <row r="721" spans="14:15" ht="12.75">
      <c r="N721" s="171"/>
      <c r="O721" s="171"/>
    </row>
    <row r="722" spans="14:15" ht="12.75">
      <c r="N722" s="171"/>
      <c r="O722" s="171"/>
    </row>
    <row r="723" spans="14:15" ht="12.75">
      <c r="N723" s="171"/>
      <c r="O723" s="171"/>
    </row>
    <row r="724" spans="14:15" ht="12.75">
      <c r="N724" s="171"/>
      <c r="O724" s="171"/>
    </row>
    <row r="725" spans="14:15" ht="12.75">
      <c r="N725" s="171"/>
      <c r="O725" s="171"/>
    </row>
    <row r="726" spans="14:15" ht="12.75">
      <c r="N726" s="171"/>
      <c r="O726" s="171"/>
    </row>
    <row r="727" spans="14:15" ht="12.75">
      <c r="N727" s="171"/>
      <c r="O727" s="171"/>
    </row>
    <row r="728" spans="14:15" ht="12.75">
      <c r="N728" s="171"/>
      <c r="O728" s="171"/>
    </row>
    <row r="729" spans="14:15" ht="12.75">
      <c r="N729" s="171"/>
      <c r="O729" s="171"/>
    </row>
    <row r="730" spans="14:15" ht="12.75">
      <c r="N730" s="171"/>
      <c r="O730" s="171"/>
    </row>
    <row r="731" spans="14:15" ht="12.75">
      <c r="N731" s="171"/>
      <c r="O731" s="171"/>
    </row>
    <row r="732" spans="14:15" ht="12.75">
      <c r="N732" s="171"/>
      <c r="O732" s="171"/>
    </row>
    <row r="733" spans="14:15" ht="12.75">
      <c r="N733" s="171"/>
      <c r="O733" s="171"/>
    </row>
    <row r="734" spans="14:15" ht="12.75">
      <c r="N734" s="171"/>
      <c r="O734" s="171"/>
    </row>
    <row r="735" spans="14:15" ht="12.75">
      <c r="N735" s="171"/>
      <c r="O735" s="171"/>
    </row>
    <row r="736" spans="14:15" ht="12.75">
      <c r="N736" s="171"/>
      <c r="O736" s="171"/>
    </row>
    <row r="737" spans="14:15" ht="12.75">
      <c r="N737" s="171"/>
      <c r="O737" s="171"/>
    </row>
    <row r="738" spans="14:15" ht="12.75">
      <c r="N738" s="171"/>
      <c r="O738" s="171"/>
    </row>
    <row r="739" spans="14:15" ht="12.75">
      <c r="N739" s="171"/>
      <c r="O739" s="171"/>
    </row>
    <row r="740" spans="14:15" ht="12.75">
      <c r="N740" s="171"/>
      <c r="O740" s="171"/>
    </row>
    <row r="741" spans="14:15" ht="12.75">
      <c r="N741" s="171"/>
      <c r="O741" s="171"/>
    </row>
    <row r="742" spans="14:15" ht="12.75">
      <c r="N742" s="171"/>
      <c r="O742" s="171"/>
    </row>
    <row r="743" spans="14:15" ht="12.75">
      <c r="N743" s="171"/>
      <c r="O743" s="171"/>
    </row>
    <row r="744" spans="14:15" ht="12.75">
      <c r="N744" s="171"/>
      <c r="O744" s="171"/>
    </row>
    <row r="745" spans="14:15" ht="12.75">
      <c r="N745" s="171"/>
      <c r="O745" s="171"/>
    </row>
    <row r="746" spans="14:15" ht="12.75">
      <c r="N746" s="171"/>
      <c r="O746" s="171"/>
    </row>
    <row r="747" spans="14:15" ht="12.75">
      <c r="N747" s="171"/>
      <c r="O747" s="171"/>
    </row>
    <row r="748" spans="14:15" ht="12.75">
      <c r="N748" s="171"/>
      <c r="O748" s="171"/>
    </row>
    <row r="749" spans="14:15" ht="12.75">
      <c r="N749" s="171"/>
      <c r="O749" s="171"/>
    </row>
    <row r="750" spans="14:15" ht="12.75">
      <c r="N750" s="171"/>
      <c r="O750" s="171"/>
    </row>
    <row r="751" spans="14:15" ht="12.75">
      <c r="N751" s="171"/>
      <c r="O751" s="171"/>
    </row>
    <row r="752" spans="14:15" ht="12.75">
      <c r="N752" s="171"/>
      <c r="O752" s="171"/>
    </row>
    <row r="753" spans="14:15" ht="12.75">
      <c r="N753" s="171"/>
      <c r="O753" s="171"/>
    </row>
    <row r="754" spans="14:15" ht="12.75">
      <c r="N754" s="171"/>
      <c r="O754" s="171"/>
    </row>
    <row r="755" spans="14:15" ht="12.75">
      <c r="N755" s="171"/>
      <c r="O755" s="171"/>
    </row>
    <row r="756" spans="14:15" ht="12.75">
      <c r="N756" s="171"/>
      <c r="O756" s="171"/>
    </row>
    <row r="757" spans="14:15" ht="12.75">
      <c r="N757" s="171"/>
      <c r="O757" s="171"/>
    </row>
    <row r="758" spans="14:15" ht="12.75">
      <c r="N758" s="171"/>
      <c r="O758" s="171"/>
    </row>
    <row r="759" spans="14:15" ht="12.75">
      <c r="N759" s="171"/>
      <c r="O759" s="171"/>
    </row>
    <row r="760" spans="14:15" ht="12.75">
      <c r="N760" s="171"/>
      <c r="O760" s="171"/>
    </row>
    <row r="761" spans="14:15" ht="12.75">
      <c r="N761" s="171"/>
      <c r="O761" s="171"/>
    </row>
    <row r="762" spans="14:15" ht="12.75">
      <c r="N762" s="171"/>
      <c r="O762" s="171"/>
    </row>
    <row r="763" spans="14:15" ht="12.75">
      <c r="N763" s="171"/>
      <c r="O763" s="171"/>
    </row>
    <row r="764" spans="14:15" ht="12.75">
      <c r="N764" s="171"/>
      <c r="O764" s="171"/>
    </row>
    <row r="765" spans="14:15" ht="12.75">
      <c r="N765" s="171"/>
      <c r="O765" s="171"/>
    </row>
    <row r="766" spans="14:15" ht="12.75">
      <c r="N766" s="171"/>
      <c r="O766" s="171"/>
    </row>
    <row r="767" spans="14:15" ht="12.75">
      <c r="N767" s="171"/>
      <c r="O767" s="171"/>
    </row>
    <row r="768" spans="14:15" ht="12.75">
      <c r="N768" s="171"/>
      <c r="O768" s="171"/>
    </row>
    <row r="769" spans="14:15" ht="12.75">
      <c r="N769" s="171"/>
      <c r="O769" s="171"/>
    </row>
    <row r="770" spans="14:15" ht="12.75">
      <c r="N770" s="171"/>
      <c r="O770" s="171"/>
    </row>
    <row r="771" spans="14:15" ht="12.75">
      <c r="N771" s="171"/>
      <c r="O771" s="171"/>
    </row>
    <row r="772" spans="14:15" ht="12.75">
      <c r="N772" s="171"/>
      <c r="O772" s="171"/>
    </row>
    <row r="773" spans="14:15" ht="12.75">
      <c r="N773" s="171"/>
      <c r="O773" s="171"/>
    </row>
    <row r="774" spans="14:15" ht="12.75">
      <c r="N774" s="171"/>
      <c r="O774" s="171"/>
    </row>
    <row r="775" spans="14:15" ht="12.75">
      <c r="N775" s="171"/>
      <c r="O775" s="171"/>
    </row>
    <row r="776" spans="14:15" ht="12.75">
      <c r="N776" s="171"/>
      <c r="O776" s="171"/>
    </row>
    <row r="777" spans="14:15" ht="12.75">
      <c r="N777" s="171"/>
      <c r="O777" s="171"/>
    </row>
    <row r="778" spans="14:15" ht="12.75">
      <c r="N778" s="171"/>
      <c r="O778" s="171"/>
    </row>
    <row r="779" spans="14:15" ht="12.75">
      <c r="N779" s="171"/>
      <c r="O779" s="171"/>
    </row>
    <row r="780" spans="14:15" ht="12.75">
      <c r="N780" s="171"/>
      <c r="O780" s="171"/>
    </row>
    <row r="781" spans="14:15" ht="12.75">
      <c r="N781" s="171"/>
      <c r="O781" s="171"/>
    </row>
    <row r="782" spans="14:15" ht="12.75">
      <c r="N782" s="171"/>
      <c r="O782" s="171"/>
    </row>
    <row r="783" spans="14:15" ht="12.75">
      <c r="N783" s="171"/>
      <c r="O783" s="171"/>
    </row>
    <row r="784" spans="14:15" ht="12.75">
      <c r="N784" s="171"/>
      <c r="O784" s="171"/>
    </row>
    <row r="785" spans="14:15" ht="12.75">
      <c r="N785" s="171"/>
      <c r="O785" s="171"/>
    </row>
    <row r="786" spans="14:15" ht="12.75">
      <c r="N786" s="171"/>
      <c r="O786" s="171"/>
    </row>
    <row r="787" spans="14:15" ht="12.75">
      <c r="N787" s="171"/>
      <c r="O787" s="171"/>
    </row>
    <row r="788" spans="14:15" ht="12.75">
      <c r="N788" s="171"/>
      <c r="O788" s="171"/>
    </row>
    <row r="789" spans="14:15" ht="12.75">
      <c r="N789" s="171"/>
      <c r="O789" s="171"/>
    </row>
    <row r="790" spans="14:15" ht="12.75">
      <c r="N790" s="171"/>
      <c r="O790" s="171"/>
    </row>
    <row r="791" spans="14:15" ht="12.75">
      <c r="N791" s="171"/>
      <c r="O791" s="171"/>
    </row>
    <row r="792" spans="14:15" ht="12.75">
      <c r="N792" s="171"/>
      <c r="O792" s="171"/>
    </row>
    <row r="793" spans="14:15" ht="12.75">
      <c r="N793" s="171"/>
      <c r="O793" s="171"/>
    </row>
    <row r="794" spans="14:15" ht="12.75">
      <c r="N794" s="171"/>
      <c r="O794" s="171"/>
    </row>
    <row r="795" spans="14:15" ht="12.75">
      <c r="N795" s="171"/>
      <c r="O795" s="171"/>
    </row>
    <row r="796" spans="14:15" ht="12.75">
      <c r="N796" s="171"/>
      <c r="O796" s="171"/>
    </row>
    <row r="797" spans="14:15" ht="12.75">
      <c r="N797" s="171"/>
      <c r="O797" s="171"/>
    </row>
    <row r="798" spans="14:15" ht="12.75">
      <c r="N798" s="171"/>
      <c r="O798" s="171"/>
    </row>
    <row r="799" spans="14:15" ht="12.75">
      <c r="N799" s="171"/>
      <c r="O799" s="171"/>
    </row>
    <row r="800" spans="14:15" ht="12.75">
      <c r="N800" s="171"/>
      <c r="O800" s="171"/>
    </row>
    <row r="801" spans="14:15" ht="12.75">
      <c r="N801" s="171"/>
      <c r="O801" s="171"/>
    </row>
    <row r="802" spans="14:15" ht="12.75">
      <c r="N802" s="171"/>
      <c r="O802" s="171"/>
    </row>
    <row r="803" spans="14:15" ht="12.75">
      <c r="N803" s="171"/>
      <c r="O803" s="171"/>
    </row>
    <row r="804" spans="14:15" ht="12.75">
      <c r="N804" s="171"/>
      <c r="O804" s="171"/>
    </row>
    <row r="805" spans="14:15" ht="12.75">
      <c r="N805" s="171"/>
      <c r="O805" s="171"/>
    </row>
    <row r="806" spans="14:15" ht="12.75">
      <c r="N806" s="171"/>
      <c r="O806" s="171"/>
    </row>
    <row r="807" spans="14:15" ht="12.75">
      <c r="N807" s="171"/>
      <c r="O807" s="171"/>
    </row>
    <row r="808" spans="14:15" ht="12.75">
      <c r="N808" s="171"/>
      <c r="O808" s="171"/>
    </row>
    <row r="809" spans="14:15" ht="12.75">
      <c r="N809" s="171"/>
      <c r="O809" s="171"/>
    </row>
    <row r="810" spans="14:15" ht="12.75">
      <c r="N810" s="171"/>
      <c r="O810" s="171"/>
    </row>
    <row r="811" spans="14:15" ht="12.75">
      <c r="N811" s="171"/>
      <c r="O811" s="171"/>
    </row>
    <row r="812" spans="14:15" ht="12.75">
      <c r="N812" s="171"/>
      <c r="O812" s="171"/>
    </row>
    <row r="813" spans="14:15" ht="12.75">
      <c r="N813" s="171"/>
      <c r="O813" s="171"/>
    </row>
    <row r="814" spans="14:15" ht="12.75">
      <c r="N814" s="171"/>
      <c r="O814" s="171"/>
    </row>
    <row r="815" spans="14:15" ht="12.75">
      <c r="N815" s="171"/>
      <c r="O815" s="171"/>
    </row>
    <row r="816" spans="14:15" ht="12.75">
      <c r="N816" s="171"/>
      <c r="O816" s="171"/>
    </row>
    <row r="817" spans="14:15" ht="12.75">
      <c r="N817" s="171"/>
      <c r="O817" s="171"/>
    </row>
    <row r="818" spans="14:15" ht="12.75">
      <c r="N818" s="171"/>
      <c r="O818" s="171"/>
    </row>
    <row r="819" spans="14:15" ht="12.75">
      <c r="N819" s="171"/>
      <c r="O819" s="171"/>
    </row>
    <row r="820" spans="14:15" ht="12.75">
      <c r="N820" s="171"/>
      <c r="O820" s="171"/>
    </row>
    <row r="821" spans="14:15" ht="12.75">
      <c r="N821" s="171"/>
      <c r="O821" s="171"/>
    </row>
    <row r="822" spans="14:15" ht="12.75">
      <c r="N822" s="171"/>
      <c r="O822" s="171"/>
    </row>
    <row r="823" spans="14:15" ht="12.75">
      <c r="N823" s="171"/>
      <c r="O823" s="171"/>
    </row>
    <row r="824" spans="14:15" ht="12.75">
      <c r="N824" s="171"/>
      <c r="O824" s="171"/>
    </row>
    <row r="825" spans="14:15" ht="12.75">
      <c r="N825" s="171"/>
      <c r="O825" s="171"/>
    </row>
    <row r="826" spans="14:15" ht="12.75">
      <c r="N826" s="171"/>
      <c r="O826" s="171"/>
    </row>
    <row r="827" spans="14:15" ht="12.75">
      <c r="N827" s="171"/>
      <c r="O827" s="171"/>
    </row>
    <row r="828" spans="14:15" ht="12.75">
      <c r="N828" s="171"/>
      <c r="O828" s="171"/>
    </row>
    <row r="829" spans="14:15" ht="12.75">
      <c r="N829" s="171"/>
      <c r="O829" s="171"/>
    </row>
    <row r="830" spans="14:15" ht="12.75">
      <c r="N830" s="171"/>
      <c r="O830" s="171"/>
    </row>
    <row r="831" spans="14:15" ht="12.75">
      <c r="N831" s="171"/>
      <c r="O831" s="171"/>
    </row>
    <row r="832" spans="14:15" ht="12.75">
      <c r="N832" s="171"/>
      <c r="O832" s="171"/>
    </row>
    <row r="833" spans="14:15" ht="12.75">
      <c r="N833" s="171"/>
      <c r="O833" s="171"/>
    </row>
    <row r="834" spans="14:15" ht="12.75">
      <c r="N834" s="171"/>
      <c r="O834" s="171"/>
    </row>
    <row r="835" spans="14:15" ht="12.75">
      <c r="N835" s="171"/>
      <c r="O835" s="171"/>
    </row>
    <row r="836" spans="14:15" ht="12.75">
      <c r="N836" s="171"/>
      <c r="O836" s="171"/>
    </row>
    <row r="837" spans="14:15" ht="12.75">
      <c r="N837" s="171"/>
      <c r="O837" s="171"/>
    </row>
    <row r="838" spans="14:15" ht="12.75">
      <c r="N838" s="171"/>
      <c r="O838" s="171"/>
    </row>
    <row r="839" spans="14:15" ht="12.75">
      <c r="N839" s="171"/>
      <c r="O839" s="171"/>
    </row>
    <row r="840" spans="14:15" ht="12.75">
      <c r="N840" s="171"/>
      <c r="O840" s="171"/>
    </row>
    <row r="841" spans="14:15" ht="12.75">
      <c r="N841" s="171"/>
      <c r="O841" s="171"/>
    </row>
    <row r="842" spans="14:15" ht="12.75">
      <c r="N842" s="171"/>
      <c r="O842" s="171"/>
    </row>
    <row r="843" spans="14:15" ht="12.75">
      <c r="N843" s="171"/>
      <c r="O843" s="171"/>
    </row>
    <row r="844" spans="14:15" ht="12.75">
      <c r="N844" s="171"/>
      <c r="O844" s="171"/>
    </row>
    <row r="845" spans="14:15" ht="12.75">
      <c r="N845" s="171"/>
      <c r="O845" s="171"/>
    </row>
    <row r="846" spans="14:15" ht="12.75">
      <c r="N846" s="171"/>
      <c r="O846" s="171"/>
    </row>
    <row r="847" spans="14:15" ht="12.75">
      <c r="N847" s="171"/>
      <c r="O847" s="171"/>
    </row>
    <row r="848" spans="14:15" ht="12.75">
      <c r="N848" s="171"/>
      <c r="O848" s="171"/>
    </row>
    <row r="849" spans="14:15" ht="12.75">
      <c r="N849" s="171"/>
      <c r="O849" s="171"/>
    </row>
    <row r="850" spans="14:15" ht="12.75">
      <c r="N850" s="171"/>
      <c r="O850" s="171"/>
    </row>
    <row r="851" spans="14:15" ht="12.75">
      <c r="N851" s="171"/>
      <c r="O851" s="171"/>
    </row>
    <row r="852" spans="14:15" ht="12.75">
      <c r="N852" s="171"/>
      <c r="O852" s="171"/>
    </row>
    <row r="853" spans="14:15" ht="12.75">
      <c r="N853" s="171"/>
      <c r="O853" s="171"/>
    </row>
    <row r="854" spans="14:15" ht="12.75">
      <c r="N854" s="171"/>
      <c r="O854" s="171"/>
    </row>
    <row r="855" spans="14:15" ht="12.75">
      <c r="N855" s="171"/>
      <c r="O855" s="171"/>
    </row>
    <row r="856" spans="14:15" ht="12.75">
      <c r="N856" s="171"/>
      <c r="O856" s="171"/>
    </row>
    <row r="857" spans="14:15" ht="12.75">
      <c r="N857" s="171"/>
      <c r="O857" s="171"/>
    </row>
    <row r="858" spans="14:15" ht="12.75">
      <c r="N858" s="171"/>
      <c r="O858" s="171"/>
    </row>
    <row r="859" spans="14:15" ht="12.75">
      <c r="N859" s="171"/>
      <c r="O859" s="171"/>
    </row>
    <row r="860" spans="14:15" ht="12.75">
      <c r="N860" s="171"/>
      <c r="O860" s="171"/>
    </row>
    <row r="861" spans="14:15" ht="12.75">
      <c r="N861" s="171"/>
      <c r="O861" s="171"/>
    </row>
    <row r="862" spans="14:15" ht="12.75">
      <c r="N862" s="171"/>
      <c r="O862" s="171"/>
    </row>
    <row r="863" spans="14:15" ht="12.75">
      <c r="N863" s="171"/>
      <c r="O863" s="171"/>
    </row>
    <row r="864" spans="14:15" ht="12.75">
      <c r="N864" s="171"/>
      <c r="O864" s="171"/>
    </row>
    <row r="865" spans="14:15" ht="12.75">
      <c r="N865" s="171"/>
      <c r="O865" s="171"/>
    </row>
    <row r="866" spans="14:15" ht="12.75">
      <c r="N866" s="171"/>
      <c r="O866" s="171"/>
    </row>
    <row r="867" spans="14:15" ht="12.75">
      <c r="N867" s="171"/>
      <c r="O867" s="171"/>
    </row>
    <row r="868" spans="14:15" ht="12.75">
      <c r="N868" s="171"/>
      <c r="O868" s="171"/>
    </row>
    <row r="869" spans="14:15" ht="12.75">
      <c r="N869" s="171"/>
      <c r="O869" s="171"/>
    </row>
    <row r="870" spans="14:15" ht="12.75">
      <c r="N870" s="171"/>
      <c r="O870" s="171"/>
    </row>
    <row r="871" spans="14:15" ht="12.75">
      <c r="N871" s="171"/>
      <c r="O871" s="171"/>
    </row>
    <row r="872" spans="14:15" ht="12.75">
      <c r="N872" s="171"/>
      <c r="O872" s="171"/>
    </row>
    <row r="873" spans="14:15" ht="12.75">
      <c r="N873" s="171"/>
      <c r="O873" s="171"/>
    </row>
    <row r="874" spans="14:15" ht="12.75">
      <c r="N874" s="171"/>
      <c r="O874" s="171"/>
    </row>
    <row r="875" spans="14:15" ht="12.75">
      <c r="N875" s="171"/>
      <c r="O875" s="171"/>
    </row>
    <row r="876" spans="14:15" ht="12.75">
      <c r="N876" s="171"/>
      <c r="O876" s="171"/>
    </row>
    <row r="877" spans="14:15" ht="12.75">
      <c r="N877" s="171"/>
      <c r="O877" s="171"/>
    </row>
    <row r="878" spans="14:15" ht="12.75">
      <c r="N878" s="171"/>
      <c r="O878" s="171"/>
    </row>
    <row r="879" spans="14:15" ht="12.75">
      <c r="N879" s="171"/>
      <c r="O879" s="171"/>
    </row>
    <row r="880" spans="14:15" ht="12.75">
      <c r="N880" s="171"/>
      <c r="O880" s="171"/>
    </row>
    <row r="881" spans="14:15" ht="12.75">
      <c r="N881" s="171"/>
      <c r="O881" s="171"/>
    </row>
    <row r="882" spans="14:15" ht="12.75">
      <c r="N882" s="171"/>
      <c r="O882" s="171"/>
    </row>
    <row r="883" spans="14:15" ht="12.75">
      <c r="N883" s="171"/>
      <c r="O883" s="171"/>
    </row>
    <row r="884" spans="14:15" ht="12.75">
      <c r="N884" s="171"/>
      <c r="O884" s="171"/>
    </row>
    <row r="885" spans="14:15" ht="12.75">
      <c r="N885" s="171"/>
      <c r="O885" s="171"/>
    </row>
    <row r="886" spans="14:15" ht="12.75">
      <c r="N886" s="171"/>
      <c r="O886" s="171"/>
    </row>
    <row r="887" spans="14:15" ht="12.75">
      <c r="N887" s="171"/>
      <c r="O887" s="171"/>
    </row>
    <row r="888" spans="14:15" ht="12.75">
      <c r="N888" s="171"/>
      <c r="O888" s="171"/>
    </row>
    <row r="889" spans="14:15" ht="12.75">
      <c r="N889" s="171"/>
      <c r="O889" s="171"/>
    </row>
    <row r="890" spans="14:15" ht="12.75">
      <c r="N890" s="171"/>
      <c r="O890" s="171"/>
    </row>
    <row r="891" spans="14:15" ht="12.75">
      <c r="N891" s="171"/>
      <c r="O891" s="171"/>
    </row>
    <row r="892" spans="14:15" ht="12.75">
      <c r="N892" s="171"/>
      <c r="O892" s="171"/>
    </row>
    <row r="893" spans="14:15" ht="12.75">
      <c r="N893" s="171"/>
      <c r="O893" s="171"/>
    </row>
    <row r="894" spans="14:15" ht="12.75">
      <c r="N894" s="171"/>
      <c r="O894" s="171"/>
    </row>
    <row r="895" spans="14:15" ht="12.75">
      <c r="N895" s="171"/>
      <c r="O895" s="171"/>
    </row>
  </sheetData>
  <mergeCells count="89">
    <mergeCell ref="I64:J64"/>
    <mergeCell ref="K64:L64"/>
    <mergeCell ref="P64:P65"/>
    <mergeCell ref="A64:A65"/>
    <mergeCell ref="B64:B65"/>
    <mergeCell ref="C64:C65"/>
    <mergeCell ref="D64:D65"/>
    <mergeCell ref="E64:E65"/>
    <mergeCell ref="F64:F65"/>
    <mergeCell ref="G64:H64"/>
    <mergeCell ref="I70:J70"/>
    <mergeCell ref="K70:L70"/>
    <mergeCell ref="P70:P71"/>
    <mergeCell ref="A70:A71"/>
    <mergeCell ref="B70:B71"/>
    <mergeCell ref="C70:C71"/>
    <mergeCell ref="D70:D71"/>
    <mergeCell ref="E70:E71"/>
    <mergeCell ref="F70:F71"/>
    <mergeCell ref="G70:H70"/>
    <mergeCell ref="I76:J76"/>
    <mergeCell ref="K76:L76"/>
    <mergeCell ref="P76:P77"/>
    <mergeCell ref="A76:A77"/>
    <mergeCell ref="B76:B77"/>
    <mergeCell ref="C76:C77"/>
    <mergeCell ref="D76:D77"/>
    <mergeCell ref="E76:E77"/>
    <mergeCell ref="F76:F77"/>
    <mergeCell ref="G76:H76"/>
    <mergeCell ref="P79:P80"/>
    <mergeCell ref="A79:A80"/>
    <mergeCell ref="B79:B80"/>
    <mergeCell ref="C79:C80"/>
    <mergeCell ref="D79:D80"/>
    <mergeCell ref="E79:E80"/>
    <mergeCell ref="F79:F80"/>
    <mergeCell ref="G79:H79"/>
    <mergeCell ref="O1:P1"/>
    <mergeCell ref="A2:P2"/>
    <mergeCell ref="A3:P3"/>
    <mergeCell ref="O4:P4"/>
    <mergeCell ref="I94:J94"/>
    <mergeCell ref="K94:L94"/>
    <mergeCell ref="P94:P95"/>
    <mergeCell ref="A94:A95"/>
    <mergeCell ref="B94:B95"/>
    <mergeCell ref="C94:C95"/>
    <mergeCell ref="D94:D95"/>
    <mergeCell ref="E94:E95"/>
    <mergeCell ref="F94:F95"/>
    <mergeCell ref="G94:H94"/>
    <mergeCell ref="I79:J79"/>
    <mergeCell ref="K79:L79"/>
    <mergeCell ref="G5:H5"/>
    <mergeCell ref="I5:J5"/>
    <mergeCell ref="K5:L5"/>
    <mergeCell ref="P5:P6"/>
    <mergeCell ref="A5:A6"/>
    <mergeCell ref="B5:B6"/>
    <mergeCell ref="C5:C6"/>
    <mergeCell ref="D5:D6"/>
    <mergeCell ref="E5:E6"/>
    <mergeCell ref="F5:F6"/>
    <mergeCell ref="A105:E105"/>
    <mergeCell ref="A106:E106"/>
    <mergeCell ref="A107:E107"/>
    <mergeCell ref="A108:D108"/>
    <mergeCell ref="A109:J109"/>
    <mergeCell ref="I87:J87"/>
    <mergeCell ref="K87:L87"/>
    <mergeCell ref="P87:P88"/>
    <mergeCell ref="A87:A88"/>
    <mergeCell ref="B87:B88"/>
    <mergeCell ref="C87:C88"/>
    <mergeCell ref="D87:D88"/>
    <mergeCell ref="E87:E88"/>
    <mergeCell ref="F87:F88"/>
    <mergeCell ref="G87:H87"/>
    <mergeCell ref="I90:J90"/>
    <mergeCell ref="K90:L90"/>
    <mergeCell ref="P90:P91"/>
    <mergeCell ref="A90:A91"/>
    <mergeCell ref="B90:B91"/>
    <mergeCell ref="C90:C91"/>
    <mergeCell ref="D90:D91"/>
    <mergeCell ref="E90:E91"/>
    <mergeCell ref="F90:F91"/>
    <mergeCell ref="G90:H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1044"/>
  <sheetViews>
    <sheetView workbookViewId="0">
      <pane ySplit="4" topLeftCell="A56" activePane="bottomLeft" state="frozen"/>
      <selection pane="bottomLeft" activeCell="G64" sqref="A64:XFD86"/>
    </sheetView>
  </sheetViews>
  <sheetFormatPr defaultColWidth="12.5703125" defaultRowHeight="15.75" customHeight="1"/>
  <cols>
    <col min="1" max="1" width="20.140625" customWidth="1"/>
    <col min="2" max="2" width="15.85546875" customWidth="1"/>
    <col min="5" max="5" width="51.7109375" customWidth="1"/>
    <col min="6" max="6" width="21.5703125" customWidth="1"/>
  </cols>
  <sheetData>
    <row r="1" spans="1:17" ht="15.75" customHeight="1">
      <c r="A1" s="1" t="s">
        <v>826</v>
      </c>
      <c r="B1" s="2" t="s">
        <v>937</v>
      </c>
      <c r="C1" s="152"/>
      <c r="D1" s="152"/>
      <c r="E1" s="152"/>
      <c r="F1" s="152"/>
      <c r="G1" s="152"/>
      <c r="H1" s="152"/>
      <c r="I1" s="152"/>
      <c r="J1" s="152"/>
      <c r="K1" s="152"/>
      <c r="L1" s="152"/>
      <c r="M1" s="152"/>
      <c r="N1" s="152"/>
      <c r="O1" s="152"/>
    </row>
    <row r="2" spans="1:17" ht="12.75">
      <c r="A2" s="227" t="s">
        <v>828</v>
      </c>
      <c r="B2" s="228"/>
      <c r="C2" s="228"/>
      <c r="D2" s="228"/>
      <c r="E2" s="228"/>
      <c r="F2" s="228"/>
      <c r="G2" s="228"/>
      <c r="H2" s="228"/>
      <c r="I2" s="228"/>
      <c r="J2" s="228"/>
      <c r="K2" s="228"/>
      <c r="L2" s="228"/>
      <c r="M2" s="228"/>
      <c r="N2" s="228"/>
      <c r="O2" s="229"/>
    </row>
    <row r="3" spans="1:17" ht="12.75">
      <c r="A3" s="230" t="s">
        <v>829</v>
      </c>
      <c r="B3" s="231"/>
      <c r="C3" s="231"/>
      <c r="D3" s="231"/>
      <c r="E3" s="231"/>
      <c r="F3" s="231"/>
      <c r="G3" s="231"/>
      <c r="H3" s="231"/>
      <c r="I3" s="231"/>
      <c r="J3" s="231"/>
      <c r="K3" s="231"/>
      <c r="L3" s="231"/>
      <c r="M3" s="231"/>
      <c r="N3" s="231"/>
      <c r="O3" s="223"/>
      <c r="Q3" s="129">
        <v>0.8</v>
      </c>
    </row>
    <row r="4" spans="1:17" ht="15.75" customHeight="1">
      <c r="A4" s="1"/>
      <c r="B4" s="2"/>
      <c r="C4" s="152"/>
      <c r="D4" s="152"/>
      <c r="E4" s="152"/>
      <c r="F4" s="152"/>
      <c r="G4" s="152"/>
      <c r="H4" s="152"/>
      <c r="I4" s="152"/>
      <c r="J4" s="152"/>
      <c r="K4" s="152"/>
      <c r="L4" s="152"/>
      <c r="M4" s="152"/>
      <c r="N4" s="152"/>
      <c r="O4" s="152"/>
    </row>
    <row r="5" spans="1:17" ht="12.75">
      <c r="A5" s="208" t="s">
        <v>2</v>
      </c>
      <c r="B5" s="222" t="s">
        <v>3</v>
      </c>
      <c r="C5" s="222" t="s">
        <v>4</v>
      </c>
      <c r="D5" s="222" t="s">
        <v>5</v>
      </c>
      <c r="E5" s="222" t="s">
        <v>6</v>
      </c>
      <c r="F5" s="222" t="s">
        <v>7</v>
      </c>
      <c r="G5" s="221" t="s">
        <v>830</v>
      </c>
      <c r="H5" s="207"/>
      <c r="I5" s="221" t="s">
        <v>8</v>
      </c>
      <c r="J5" s="207"/>
      <c r="K5" s="221" t="s">
        <v>9</v>
      </c>
      <c r="L5" s="207"/>
      <c r="M5" s="93" t="s">
        <v>10</v>
      </c>
      <c r="N5" s="93" t="s">
        <v>11</v>
      </c>
      <c r="O5" s="93" t="s">
        <v>12</v>
      </c>
      <c r="P5" s="208" t="s">
        <v>16</v>
      </c>
    </row>
    <row r="6" spans="1:17" ht="12.75">
      <c r="A6" s="209"/>
      <c r="B6" s="223"/>
      <c r="C6" s="223"/>
      <c r="D6" s="223"/>
      <c r="E6" s="223"/>
      <c r="F6" s="223"/>
      <c r="G6" s="95" t="s">
        <v>17</v>
      </c>
      <c r="H6" s="95" t="s">
        <v>18</v>
      </c>
      <c r="I6" s="95" t="s">
        <v>17</v>
      </c>
      <c r="J6" s="95" t="s">
        <v>18</v>
      </c>
      <c r="K6" s="95" t="s">
        <v>19</v>
      </c>
      <c r="L6" s="95" t="s">
        <v>20</v>
      </c>
      <c r="M6" s="95" t="s">
        <v>21</v>
      </c>
      <c r="N6" s="95" t="s">
        <v>21</v>
      </c>
      <c r="O6" s="95" t="s">
        <v>21</v>
      </c>
      <c r="P6" s="209"/>
    </row>
    <row r="7" spans="1:17" ht="12.75">
      <c r="A7" s="6" t="s">
        <v>66</v>
      </c>
      <c r="B7" s="13" t="s">
        <v>70</v>
      </c>
      <c r="C7" s="72">
        <v>43658</v>
      </c>
      <c r="D7" s="15" t="s">
        <v>71</v>
      </c>
      <c r="E7" s="15" t="s">
        <v>72</v>
      </c>
      <c r="F7" s="15" t="s">
        <v>938</v>
      </c>
      <c r="G7" s="165" t="s">
        <v>36</v>
      </c>
      <c r="H7" s="163" t="s">
        <v>831</v>
      </c>
      <c r="I7" s="25" t="s">
        <v>25</v>
      </c>
      <c r="J7" s="173" t="s">
        <v>26</v>
      </c>
      <c r="K7" s="173">
        <v>16</v>
      </c>
      <c r="L7" s="173">
        <v>18</v>
      </c>
      <c r="M7" s="7">
        <v>1999</v>
      </c>
      <c r="N7" s="132">
        <v>1620</v>
      </c>
      <c r="O7" s="132">
        <f t="shared" ref="O7:O37" si="0">N7*$Q$3</f>
        <v>1296</v>
      </c>
      <c r="P7" s="117">
        <v>0</v>
      </c>
    </row>
    <row r="8" spans="1:17" ht="12.75">
      <c r="A8" s="6" t="s">
        <v>66</v>
      </c>
      <c r="B8" s="13" t="s">
        <v>70</v>
      </c>
      <c r="C8" s="72">
        <v>43659</v>
      </c>
      <c r="D8" s="15" t="s">
        <v>76</v>
      </c>
      <c r="E8" s="15" t="s">
        <v>77</v>
      </c>
      <c r="F8" s="15" t="s">
        <v>939</v>
      </c>
      <c r="G8" s="165" t="s">
        <v>36</v>
      </c>
      <c r="H8" s="163" t="s">
        <v>831</v>
      </c>
      <c r="I8" s="108" t="s">
        <v>25</v>
      </c>
      <c r="J8" s="174" t="s">
        <v>26</v>
      </c>
      <c r="K8" s="174">
        <v>16</v>
      </c>
      <c r="L8" s="174">
        <v>18</v>
      </c>
      <c r="M8" s="7">
        <v>1999</v>
      </c>
      <c r="N8" s="132">
        <v>1620</v>
      </c>
      <c r="O8" s="132">
        <f t="shared" si="0"/>
        <v>1296</v>
      </c>
      <c r="P8" s="117">
        <v>0</v>
      </c>
    </row>
    <row r="9" spans="1:17" ht="12.75">
      <c r="A9" s="6" t="s">
        <v>66</v>
      </c>
      <c r="B9" s="13" t="s">
        <v>70</v>
      </c>
      <c r="C9" s="72">
        <v>43566</v>
      </c>
      <c r="D9" s="15" t="s">
        <v>79</v>
      </c>
      <c r="E9" s="15" t="s">
        <v>80</v>
      </c>
      <c r="F9" s="15" t="s">
        <v>940</v>
      </c>
      <c r="G9" s="165" t="s">
        <v>36</v>
      </c>
      <c r="H9" s="163" t="s">
        <v>831</v>
      </c>
      <c r="I9" s="175" t="s">
        <v>25</v>
      </c>
      <c r="J9" s="174" t="s">
        <v>26</v>
      </c>
      <c r="K9" s="174">
        <v>16</v>
      </c>
      <c r="L9" s="174">
        <v>18</v>
      </c>
      <c r="M9" s="7">
        <v>1999</v>
      </c>
      <c r="N9" s="132">
        <v>1620</v>
      </c>
      <c r="O9" s="132">
        <f t="shared" si="0"/>
        <v>1296</v>
      </c>
      <c r="P9" s="117">
        <v>0</v>
      </c>
    </row>
    <row r="10" spans="1:17" ht="12.75">
      <c r="A10" s="6" t="s">
        <v>66</v>
      </c>
      <c r="B10" s="13" t="s">
        <v>70</v>
      </c>
      <c r="C10" s="27">
        <v>43659</v>
      </c>
      <c r="D10" s="15" t="s">
        <v>82</v>
      </c>
      <c r="E10" s="15" t="s">
        <v>83</v>
      </c>
      <c r="F10" s="15" t="s">
        <v>941</v>
      </c>
      <c r="G10" s="165" t="s">
        <v>36</v>
      </c>
      <c r="H10" s="163" t="s">
        <v>831</v>
      </c>
      <c r="I10" s="175" t="s">
        <v>25</v>
      </c>
      <c r="J10" s="174" t="s">
        <v>26</v>
      </c>
      <c r="K10" s="174">
        <v>16</v>
      </c>
      <c r="L10" s="174">
        <v>18</v>
      </c>
      <c r="M10" s="7">
        <v>1999</v>
      </c>
      <c r="N10" s="132">
        <v>1620</v>
      </c>
      <c r="O10" s="132">
        <f t="shared" si="0"/>
        <v>1296</v>
      </c>
      <c r="P10" s="117">
        <v>0</v>
      </c>
    </row>
    <row r="11" spans="1:17" ht="12.75">
      <c r="A11" s="6" t="s">
        <v>66</v>
      </c>
      <c r="B11" s="15" t="s">
        <v>97</v>
      </c>
      <c r="C11" s="15" t="s">
        <v>105</v>
      </c>
      <c r="D11" s="15" t="s">
        <v>106</v>
      </c>
      <c r="E11" s="15" t="s">
        <v>627</v>
      </c>
      <c r="F11" s="15" t="s">
        <v>942</v>
      </c>
      <c r="G11" s="165" t="s">
        <v>36</v>
      </c>
      <c r="H11" s="163" t="s">
        <v>831</v>
      </c>
      <c r="I11" s="175" t="s">
        <v>25</v>
      </c>
      <c r="J11" s="174" t="s">
        <v>622</v>
      </c>
      <c r="K11" s="174">
        <v>14</v>
      </c>
      <c r="L11" s="174">
        <v>12</v>
      </c>
      <c r="M11" s="7">
        <v>1999</v>
      </c>
      <c r="N11" s="132">
        <v>1620</v>
      </c>
      <c r="O11" s="132">
        <f t="shared" si="0"/>
        <v>1296</v>
      </c>
      <c r="P11" s="117">
        <v>0</v>
      </c>
    </row>
    <row r="12" spans="1:17" ht="12.75">
      <c r="A12" s="6" t="s">
        <v>66</v>
      </c>
      <c r="B12" s="15" t="s">
        <v>97</v>
      </c>
      <c r="C12" s="15" t="s">
        <v>105</v>
      </c>
      <c r="D12" s="15" t="s">
        <v>106</v>
      </c>
      <c r="E12" s="15" t="s">
        <v>629</v>
      </c>
      <c r="F12" s="15" t="s">
        <v>943</v>
      </c>
      <c r="G12" s="165" t="s">
        <v>36</v>
      </c>
      <c r="H12" s="163" t="s">
        <v>831</v>
      </c>
      <c r="I12" s="175" t="s">
        <v>25</v>
      </c>
      <c r="J12" s="174" t="s">
        <v>622</v>
      </c>
      <c r="K12" s="174">
        <v>14</v>
      </c>
      <c r="L12" s="174">
        <v>12</v>
      </c>
      <c r="M12" s="7">
        <v>1999</v>
      </c>
      <c r="N12" s="132">
        <v>1620</v>
      </c>
      <c r="O12" s="132">
        <f t="shared" si="0"/>
        <v>1296</v>
      </c>
      <c r="P12" s="117">
        <v>0</v>
      </c>
    </row>
    <row r="13" spans="1:17" ht="12.75">
      <c r="A13" s="6" t="s">
        <v>66</v>
      </c>
      <c r="B13" s="13" t="s">
        <v>97</v>
      </c>
      <c r="C13" s="13" t="s">
        <v>124</v>
      </c>
      <c r="D13" s="13" t="s">
        <v>125</v>
      </c>
      <c r="E13" s="13" t="s">
        <v>128</v>
      </c>
      <c r="F13" s="15" t="s">
        <v>944</v>
      </c>
      <c r="G13" s="165" t="s">
        <v>36</v>
      </c>
      <c r="H13" s="163" t="s">
        <v>831</v>
      </c>
      <c r="I13" s="175" t="s">
        <v>25</v>
      </c>
      <c r="J13" s="174" t="s">
        <v>622</v>
      </c>
      <c r="K13" s="174">
        <v>16</v>
      </c>
      <c r="L13" s="174">
        <v>14</v>
      </c>
      <c r="M13" s="7">
        <v>1999</v>
      </c>
      <c r="N13" s="132">
        <v>1620</v>
      </c>
      <c r="O13" s="132">
        <f t="shared" si="0"/>
        <v>1296</v>
      </c>
      <c r="P13" s="117">
        <v>0</v>
      </c>
    </row>
    <row r="14" spans="1:17" ht="12.75">
      <c r="A14" s="6" t="s">
        <v>66</v>
      </c>
      <c r="B14" s="15" t="s">
        <v>97</v>
      </c>
      <c r="C14" s="13" t="s">
        <v>64</v>
      </c>
      <c r="D14" s="15" t="s">
        <v>134</v>
      </c>
      <c r="E14" s="13" t="s">
        <v>137</v>
      </c>
      <c r="F14" s="15" t="s">
        <v>945</v>
      </c>
      <c r="G14" s="165" t="s">
        <v>36</v>
      </c>
      <c r="H14" s="163" t="s">
        <v>831</v>
      </c>
      <c r="I14" s="175" t="s">
        <v>25</v>
      </c>
      <c r="J14" s="174" t="s">
        <v>622</v>
      </c>
      <c r="K14" s="157">
        <v>12</v>
      </c>
      <c r="L14" s="157">
        <v>12</v>
      </c>
      <c r="M14" s="7">
        <v>1999</v>
      </c>
      <c r="N14" s="132">
        <v>1620</v>
      </c>
      <c r="O14" s="132">
        <f t="shared" si="0"/>
        <v>1296</v>
      </c>
      <c r="P14" s="117">
        <v>0</v>
      </c>
    </row>
    <row r="15" spans="1:17" ht="12.75">
      <c r="A15" s="6" t="s">
        <v>66</v>
      </c>
      <c r="B15" s="13" t="s">
        <v>97</v>
      </c>
      <c r="C15" s="137">
        <v>44358</v>
      </c>
      <c r="D15" s="13" t="s">
        <v>144</v>
      </c>
      <c r="E15" s="13" t="s">
        <v>145</v>
      </c>
      <c r="F15" s="13" t="s">
        <v>946</v>
      </c>
      <c r="G15" s="165" t="s">
        <v>36</v>
      </c>
      <c r="H15" s="163" t="s">
        <v>831</v>
      </c>
      <c r="I15" s="176" t="s">
        <v>25</v>
      </c>
      <c r="J15" s="157" t="s">
        <v>26</v>
      </c>
      <c r="K15" s="157">
        <v>14</v>
      </c>
      <c r="L15" s="157">
        <v>18</v>
      </c>
      <c r="M15" s="7">
        <v>1999</v>
      </c>
      <c r="N15" s="132">
        <v>1620</v>
      </c>
      <c r="O15" s="132">
        <f t="shared" si="0"/>
        <v>1296</v>
      </c>
      <c r="P15" s="117">
        <v>0</v>
      </c>
    </row>
    <row r="16" spans="1:17" ht="12.75">
      <c r="A16" s="6" t="s">
        <v>66</v>
      </c>
      <c r="B16" s="13" t="s">
        <v>97</v>
      </c>
      <c r="C16" s="137">
        <v>44358</v>
      </c>
      <c r="D16" s="13" t="s">
        <v>149</v>
      </c>
      <c r="E16" s="13" t="s">
        <v>150</v>
      </c>
      <c r="F16" s="13" t="s">
        <v>947</v>
      </c>
      <c r="G16" s="165" t="s">
        <v>36</v>
      </c>
      <c r="H16" s="163" t="s">
        <v>831</v>
      </c>
      <c r="I16" s="176" t="s">
        <v>25</v>
      </c>
      <c r="J16" s="157" t="s">
        <v>26</v>
      </c>
      <c r="K16" s="157">
        <v>16</v>
      </c>
      <c r="L16" s="157">
        <v>18</v>
      </c>
      <c r="M16" s="7">
        <v>1999</v>
      </c>
      <c r="N16" s="132">
        <v>1620</v>
      </c>
      <c r="O16" s="132">
        <f t="shared" si="0"/>
        <v>1296</v>
      </c>
      <c r="P16" s="117">
        <v>0</v>
      </c>
    </row>
    <row r="17" spans="1:16" ht="12.75">
      <c r="A17" s="6" t="s">
        <v>66</v>
      </c>
      <c r="B17" s="13" t="s">
        <v>97</v>
      </c>
      <c r="C17" s="72">
        <v>44360</v>
      </c>
      <c r="D17" s="13" t="s">
        <v>154</v>
      </c>
      <c r="E17" s="13" t="s">
        <v>638</v>
      </c>
      <c r="F17" s="177" t="s">
        <v>948</v>
      </c>
      <c r="G17" s="165" t="s">
        <v>36</v>
      </c>
      <c r="H17" s="163" t="s">
        <v>831</v>
      </c>
      <c r="I17" s="176" t="s">
        <v>25</v>
      </c>
      <c r="J17" s="157" t="s">
        <v>26</v>
      </c>
      <c r="K17" s="157">
        <v>14</v>
      </c>
      <c r="L17" s="157">
        <v>18</v>
      </c>
      <c r="M17" s="7">
        <v>1999</v>
      </c>
      <c r="N17" s="132">
        <v>1620</v>
      </c>
      <c r="O17" s="132">
        <f t="shared" si="0"/>
        <v>1296</v>
      </c>
      <c r="P17" s="117">
        <v>0</v>
      </c>
    </row>
    <row r="18" spans="1:16" ht="12.75">
      <c r="A18" s="6" t="s">
        <v>66</v>
      </c>
      <c r="B18" s="13" t="s">
        <v>97</v>
      </c>
      <c r="C18" s="72">
        <v>44390</v>
      </c>
      <c r="D18" s="13" t="s">
        <v>159</v>
      </c>
      <c r="E18" s="13" t="s">
        <v>160</v>
      </c>
      <c r="F18" s="13" t="s">
        <v>949</v>
      </c>
      <c r="G18" s="165" t="s">
        <v>36</v>
      </c>
      <c r="H18" s="163" t="s">
        <v>831</v>
      </c>
      <c r="I18" s="176" t="s">
        <v>25</v>
      </c>
      <c r="J18" s="157" t="s">
        <v>26</v>
      </c>
      <c r="K18" s="157">
        <v>16</v>
      </c>
      <c r="L18" s="157">
        <v>18</v>
      </c>
      <c r="M18" s="7">
        <v>1999</v>
      </c>
      <c r="N18" s="132">
        <v>1620</v>
      </c>
      <c r="O18" s="132">
        <f t="shared" si="0"/>
        <v>1296</v>
      </c>
      <c r="P18" s="117">
        <v>0</v>
      </c>
    </row>
    <row r="19" spans="1:16" ht="12.75">
      <c r="A19" s="6" t="s">
        <v>66</v>
      </c>
      <c r="B19" s="13" t="s">
        <v>188</v>
      </c>
      <c r="C19" s="13" t="s">
        <v>211</v>
      </c>
      <c r="D19" s="13" t="s">
        <v>212</v>
      </c>
      <c r="E19" s="7" t="s">
        <v>213</v>
      </c>
      <c r="F19" s="13" t="s">
        <v>950</v>
      </c>
      <c r="G19" s="165" t="s">
        <v>36</v>
      </c>
      <c r="H19" s="163" t="s">
        <v>831</v>
      </c>
      <c r="I19" s="176" t="s">
        <v>25</v>
      </c>
      <c r="J19" s="157" t="s">
        <v>622</v>
      </c>
      <c r="K19" s="157">
        <v>14</v>
      </c>
      <c r="L19" s="157">
        <v>18</v>
      </c>
      <c r="M19" s="7">
        <v>1999</v>
      </c>
      <c r="N19" s="132">
        <v>1620</v>
      </c>
      <c r="O19" s="132">
        <f t="shared" si="0"/>
        <v>1296</v>
      </c>
      <c r="P19" s="117">
        <v>0</v>
      </c>
    </row>
    <row r="20" spans="1:16" ht="12.75">
      <c r="A20" s="6" t="s">
        <v>66</v>
      </c>
      <c r="B20" s="13" t="s">
        <v>188</v>
      </c>
      <c r="C20" s="72">
        <v>43534</v>
      </c>
      <c r="D20" s="13" t="s">
        <v>216</v>
      </c>
      <c r="E20" s="13" t="s">
        <v>217</v>
      </c>
      <c r="F20" s="13" t="s">
        <v>951</v>
      </c>
      <c r="G20" s="165" t="s">
        <v>36</v>
      </c>
      <c r="H20" s="163" t="s">
        <v>831</v>
      </c>
      <c r="I20" s="176" t="s">
        <v>25</v>
      </c>
      <c r="J20" s="157" t="s">
        <v>622</v>
      </c>
      <c r="K20" s="157">
        <v>16</v>
      </c>
      <c r="L20" s="157">
        <v>20</v>
      </c>
      <c r="M20" s="7">
        <v>1999</v>
      </c>
      <c r="N20" s="132">
        <v>1620</v>
      </c>
      <c r="O20" s="132">
        <f t="shared" si="0"/>
        <v>1296</v>
      </c>
      <c r="P20" s="117">
        <v>0</v>
      </c>
    </row>
    <row r="21" spans="1:16" ht="12.75">
      <c r="A21" s="6" t="s">
        <v>66</v>
      </c>
      <c r="B21" s="15" t="s">
        <v>188</v>
      </c>
      <c r="C21" s="72">
        <v>43534</v>
      </c>
      <c r="D21" s="15" t="s">
        <v>216</v>
      </c>
      <c r="E21" s="13" t="s">
        <v>221</v>
      </c>
      <c r="F21" s="13" t="s">
        <v>952</v>
      </c>
      <c r="G21" s="165" t="s">
        <v>36</v>
      </c>
      <c r="H21" s="163" t="s">
        <v>831</v>
      </c>
      <c r="I21" s="176" t="s">
        <v>25</v>
      </c>
      <c r="J21" s="157" t="s">
        <v>622</v>
      </c>
      <c r="K21" s="157">
        <v>18</v>
      </c>
      <c r="L21" s="174">
        <v>20</v>
      </c>
      <c r="M21" s="7">
        <v>1999</v>
      </c>
      <c r="N21" s="132">
        <v>1620</v>
      </c>
      <c r="O21" s="132">
        <f t="shared" si="0"/>
        <v>1296</v>
      </c>
      <c r="P21" s="117">
        <v>0</v>
      </c>
    </row>
    <row r="22" spans="1:16" ht="12.75">
      <c r="A22" s="28" t="s">
        <v>66</v>
      </c>
      <c r="B22" s="173" t="s">
        <v>246</v>
      </c>
      <c r="C22" s="178" t="s">
        <v>247</v>
      </c>
      <c r="D22" s="173" t="s">
        <v>106</v>
      </c>
      <c r="E22" s="177" t="s">
        <v>629</v>
      </c>
      <c r="F22" s="177" t="s">
        <v>953</v>
      </c>
      <c r="G22" s="162" t="s">
        <v>36</v>
      </c>
      <c r="H22" s="163" t="s">
        <v>831</v>
      </c>
      <c r="I22" s="176" t="s">
        <v>25</v>
      </c>
      <c r="J22" s="157" t="s">
        <v>622</v>
      </c>
      <c r="K22" s="157">
        <v>16</v>
      </c>
      <c r="L22" s="157">
        <v>16</v>
      </c>
      <c r="M22" s="7">
        <v>1999</v>
      </c>
      <c r="N22" s="132">
        <v>1620</v>
      </c>
      <c r="O22" s="132">
        <f t="shared" si="0"/>
        <v>1296</v>
      </c>
      <c r="P22" s="117">
        <v>0</v>
      </c>
    </row>
    <row r="23" spans="1:16" ht="12.75">
      <c r="A23" s="6" t="s">
        <v>66</v>
      </c>
      <c r="B23" s="25" t="s">
        <v>246</v>
      </c>
      <c r="C23" s="25" t="s">
        <v>252</v>
      </c>
      <c r="D23" s="25" t="s">
        <v>125</v>
      </c>
      <c r="E23" s="7" t="s">
        <v>128</v>
      </c>
      <c r="F23" s="25" t="s">
        <v>954</v>
      </c>
      <c r="G23" s="162" t="s">
        <v>36</v>
      </c>
      <c r="H23" s="163" t="s">
        <v>831</v>
      </c>
      <c r="I23" s="108" t="s">
        <v>25</v>
      </c>
      <c r="J23" s="97" t="s">
        <v>622</v>
      </c>
      <c r="K23" s="32">
        <v>16</v>
      </c>
      <c r="L23" s="32">
        <v>12</v>
      </c>
      <c r="M23" s="7">
        <v>2200</v>
      </c>
      <c r="N23" s="132">
        <v>1720</v>
      </c>
      <c r="O23" s="132">
        <f t="shared" si="0"/>
        <v>1376</v>
      </c>
      <c r="P23" s="117">
        <v>0</v>
      </c>
    </row>
    <row r="24" spans="1:16" ht="12.75">
      <c r="A24" s="6" t="s">
        <v>66</v>
      </c>
      <c r="B24" s="25" t="s">
        <v>246</v>
      </c>
      <c r="C24" s="25" t="s">
        <v>252</v>
      </c>
      <c r="D24" s="25" t="s">
        <v>125</v>
      </c>
      <c r="E24" s="7" t="s">
        <v>662</v>
      </c>
      <c r="F24" s="25" t="s">
        <v>955</v>
      </c>
      <c r="G24" s="162" t="s">
        <v>36</v>
      </c>
      <c r="H24" s="163" t="s">
        <v>831</v>
      </c>
      <c r="I24" s="108" t="s">
        <v>25</v>
      </c>
      <c r="J24" s="97" t="s">
        <v>622</v>
      </c>
      <c r="K24" s="32">
        <v>16</v>
      </c>
      <c r="L24" s="32">
        <v>12</v>
      </c>
      <c r="M24" s="7">
        <v>2200</v>
      </c>
      <c r="N24" s="132">
        <v>1720</v>
      </c>
      <c r="O24" s="132">
        <f t="shared" si="0"/>
        <v>1376</v>
      </c>
      <c r="P24" s="117">
        <v>0</v>
      </c>
    </row>
    <row r="25" spans="1:16" ht="12.75">
      <c r="A25" s="6" t="s">
        <v>66</v>
      </c>
      <c r="B25" s="25" t="s">
        <v>246</v>
      </c>
      <c r="C25" s="50">
        <v>43471</v>
      </c>
      <c r="D25" s="25" t="s">
        <v>134</v>
      </c>
      <c r="E25" s="7" t="s">
        <v>262</v>
      </c>
      <c r="F25" s="25" t="s">
        <v>956</v>
      </c>
      <c r="G25" s="162" t="s">
        <v>36</v>
      </c>
      <c r="H25" s="163" t="s">
        <v>831</v>
      </c>
      <c r="I25" s="108" t="s">
        <v>25</v>
      </c>
      <c r="J25" s="97" t="s">
        <v>622</v>
      </c>
      <c r="K25" s="32">
        <v>16</v>
      </c>
      <c r="L25" s="32">
        <v>12</v>
      </c>
      <c r="M25" s="7">
        <v>2200</v>
      </c>
      <c r="N25" s="132">
        <v>1720</v>
      </c>
      <c r="O25" s="132">
        <f t="shared" si="0"/>
        <v>1376</v>
      </c>
      <c r="P25" s="117">
        <v>0</v>
      </c>
    </row>
    <row r="26" spans="1:16" ht="12.75">
      <c r="A26" s="6" t="s">
        <v>66</v>
      </c>
      <c r="B26" s="25" t="s">
        <v>246</v>
      </c>
      <c r="C26" s="50">
        <v>43471</v>
      </c>
      <c r="D26" s="25" t="s">
        <v>134</v>
      </c>
      <c r="E26" s="7" t="s">
        <v>957</v>
      </c>
      <c r="F26" s="25" t="s">
        <v>958</v>
      </c>
      <c r="G26" s="162" t="s">
        <v>36</v>
      </c>
      <c r="H26" s="163" t="s">
        <v>831</v>
      </c>
      <c r="I26" s="108" t="s">
        <v>25</v>
      </c>
      <c r="J26" s="97" t="s">
        <v>622</v>
      </c>
      <c r="K26" s="32">
        <v>16</v>
      </c>
      <c r="L26" s="32">
        <v>12</v>
      </c>
      <c r="M26" s="7">
        <v>2200</v>
      </c>
      <c r="N26" s="132">
        <v>1720</v>
      </c>
      <c r="O26" s="132">
        <f t="shared" si="0"/>
        <v>1376</v>
      </c>
      <c r="P26" s="117">
        <v>0</v>
      </c>
    </row>
    <row r="27" spans="1:16" ht="12.75">
      <c r="A27" s="6" t="s">
        <v>66</v>
      </c>
      <c r="B27" s="15" t="s">
        <v>246</v>
      </c>
      <c r="C27" s="145">
        <v>44055</v>
      </c>
      <c r="D27" s="15" t="s">
        <v>144</v>
      </c>
      <c r="E27" s="106" t="s">
        <v>669</v>
      </c>
      <c r="F27" s="15" t="s">
        <v>959</v>
      </c>
      <c r="G27" s="162" t="s">
        <v>36</v>
      </c>
      <c r="H27" s="163" t="s">
        <v>831</v>
      </c>
      <c r="I27" s="108" t="s">
        <v>25</v>
      </c>
      <c r="J27" s="174" t="s">
        <v>26</v>
      </c>
      <c r="K27" s="157">
        <v>16</v>
      </c>
      <c r="L27" s="157">
        <v>20</v>
      </c>
      <c r="M27" s="7">
        <v>2200</v>
      </c>
      <c r="N27" s="132">
        <v>1720</v>
      </c>
      <c r="O27" s="132">
        <f t="shared" si="0"/>
        <v>1376</v>
      </c>
      <c r="P27" s="117">
        <v>0</v>
      </c>
    </row>
    <row r="28" spans="1:16" ht="12.75">
      <c r="A28" s="6" t="s">
        <v>66</v>
      </c>
      <c r="B28" s="13" t="s">
        <v>246</v>
      </c>
      <c r="C28" s="72">
        <v>44056</v>
      </c>
      <c r="D28" s="13" t="s">
        <v>154</v>
      </c>
      <c r="E28" s="106" t="s">
        <v>669</v>
      </c>
      <c r="F28" s="13" t="s">
        <v>960</v>
      </c>
      <c r="G28" s="162" t="s">
        <v>36</v>
      </c>
      <c r="H28" s="163" t="s">
        <v>831</v>
      </c>
      <c r="I28" s="31" t="s">
        <v>25</v>
      </c>
      <c r="J28" s="157" t="s">
        <v>26</v>
      </c>
      <c r="K28" s="157">
        <v>16</v>
      </c>
      <c r="L28" s="157">
        <v>20</v>
      </c>
      <c r="M28" s="7">
        <v>2200</v>
      </c>
      <c r="N28" s="132">
        <v>1720</v>
      </c>
      <c r="O28" s="132">
        <f t="shared" si="0"/>
        <v>1376</v>
      </c>
      <c r="P28" s="117">
        <v>0</v>
      </c>
    </row>
    <row r="29" spans="1:16" ht="12.75">
      <c r="A29" s="6" t="s">
        <v>66</v>
      </c>
      <c r="B29" s="13" t="s">
        <v>246</v>
      </c>
      <c r="C29" s="72">
        <v>44056</v>
      </c>
      <c r="D29" s="13" t="s">
        <v>159</v>
      </c>
      <c r="E29" s="106" t="s">
        <v>669</v>
      </c>
      <c r="F29" s="13" t="s">
        <v>961</v>
      </c>
      <c r="G29" s="162" t="s">
        <v>36</v>
      </c>
      <c r="H29" s="163" t="s">
        <v>831</v>
      </c>
      <c r="I29" s="31" t="s">
        <v>25</v>
      </c>
      <c r="J29" s="157" t="s">
        <v>26</v>
      </c>
      <c r="K29" s="157">
        <v>16</v>
      </c>
      <c r="L29" s="157">
        <v>20</v>
      </c>
      <c r="M29" s="7">
        <v>2200</v>
      </c>
      <c r="N29" s="132">
        <v>1720</v>
      </c>
      <c r="O29" s="132">
        <f t="shared" si="0"/>
        <v>1376</v>
      </c>
      <c r="P29" s="117">
        <v>0</v>
      </c>
    </row>
    <row r="30" spans="1:16" ht="12.75">
      <c r="A30" s="6" t="s">
        <v>66</v>
      </c>
      <c r="B30" s="7" t="s">
        <v>677</v>
      </c>
      <c r="C30" s="7" t="s">
        <v>44</v>
      </c>
      <c r="D30" s="7" t="s">
        <v>678</v>
      </c>
      <c r="E30" s="7" t="s">
        <v>962</v>
      </c>
      <c r="F30" s="17" t="s">
        <v>963</v>
      </c>
      <c r="G30" s="162" t="s">
        <v>36</v>
      </c>
      <c r="H30" s="165" t="s">
        <v>833</v>
      </c>
      <c r="I30" s="31" t="s">
        <v>35</v>
      </c>
      <c r="J30" s="32" t="s">
        <v>26</v>
      </c>
      <c r="K30" s="32">
        <v>12</v>
      </c>
      <c r="L30" s="32">
        <v>12</v>
      </c>
      <c r="M30" s="7">
        <v>1999</v>
      </c>
      <c r="N30" s="132">
        <v>1620</v>
      </c>
      <c r="O30" s="132">
        <f t="shared" si="0"/>
        <v>1296</v>
      </c>
      <c r="P30" s="117">
        <v>0</v>
      </c>
    </row>
    <row r="31" spans="1:16" ht="12.75">
      <c r="A31" s="6" t="s">
        <v>66</v>
      </c>
      <c r="B31" s="7" t="s">
        <v>677</v>
      </c>
      <c r="C31" s="7" t="s">
        <v>44</v>
      </c>
      <c r="D31" s="7" t="s">
        <v>678</v>
      </c>
      <c r="E31" s="31" t="s">
        <v>964</v>
      </c>
      <c r="F31" s="32" t="s">
        <v>965</v>
      </c>
      <c r="G31" s="162" t="s">
        <v>36</v>
      </c>
      <c r="H31" s="165" t="s">
        <v>833</v>
      </c>
      <c r="I31" s="31" t="s">
        <v>35</v>
      </c>
      <c r="J31" s="32" t="s">
        <v>26</v>
      </c>
      <c r="K31" s="32">
        <v>12</v>
      </c>
      <c r="L31" s="32">
        <v>12</v>
      </c>
      <c r="M31" s="7">
        <v>1999</v>
      </c>
      <c r="N31" s="132">
        <v>1620</v>
      </c>
      <c r="O31" s="132">
        <f t="shared" si="0"/>
        <v>1296</v>
      </c>
      <c r="P31" s="117">
        <v>0</v>
      </c>
    </row>
    <row r="32" spans="1:16" ht="12.75">
      <c r="A32" s="6" t="s">
        <v>66</v>
      </c>
      <c r="B32" s="13" t="s">
        <v>280</v>
      </c>
      <c r="C32" s="13" t="s">
        <v>283</v>
      </c>
      <c r="D32" s="13" t="s">
        <v>212</v>
      </c>
      <c r="E32" s="13" t="s">
        <v>683</v>
      </c>
      <c r="F32" s="13" t="s">
        <v>966</v>
      </c>
      <c r="G32" s="162" t="s">
        <v>36</v>
      </c>
      <c r="H32" s="163" t="s">
        <v>831</v>
      </c>
      <c r="I32" s="31" t="s">
        <v>25</v>
      </c>
      <c r="J32" s="157" t="s">
        <v>622</v>
      </c>
      <c r="K32" s="157">
        <v>16</v>
      </c>
      <c r="L32" s="157">
        <v>18</v>
      </c>
      <c r="M32" s="7">
        <v>1999</v>
      </c>
      <c r="N32" s="132">
        <v>1620</v>
      </c>
      <c r="O32" s="132">
        <f t="shared" si="0"/>
        <v>1296</v>
      </c>
      <c r="P32" s="117">
        <v>0</v>
      </c>
    </row>
    <row r="33" spans="1:16" ht="12.75">
      <c r="A33" s="6" t="s">
        <v>66</v>
      </c>
      <c r="B33" s="13" t="s">
        <v>280</v>
      </c>
      <c r="C33" s="72">
        <v>43595</v>
      </c>
      <c r="D33" s="13" t="s">
        <v>216</v>
      </c>
      <c r="E33" s="13" t="s">
        <v>285</v>
      </c>
      <c r="F33" s="13" t="s">
        <v>967</v>
      </c>
      <c r="G33" s="162" t="s">
        <v>36</v>
      </c>
      <c r="H33" s="163" t="s">
        <v>831</v>
      </c>
      <c r="I33" s="31" t="s">
        <v>25</v>
      </c>
      <c r="J33" s="157" t="s">
        <v>622</v>
      </c>
      <c r="K33" s="157">
        <v>18</v>
      </c>
      <c r="L33" s="157">
        <v>20</v>
      </c>
      <c r="M33" s="7">
        <v>1999</v>
      </c>
      <c r="N33" s="132">
        <v>1620</v>
      </c>
      <c r="O33" s="132">
        <f t="shared" si="0"/>
        <v>1296</v>
      </c>
      <c r="P33" s="117">
        <v>0</v>
      </c>
    </row>
    <row r="34" spans="1:16" ht="12.75">
      <c r="A34" s="6" t="s">
        <v>66</v>
      </c>
      <c r="B34" s="7" t="s">
        <v>291</v>
      </c>
      <c r="C34" s="7" t="s">
        <v>292</v>
      </c>
      <c r="D34" s="33" t="s">
        <v>686</v>
      </c>
      <c r="E34" s="25" t="s">
        <v>968</v>
      </c>
      <c r="F34" s="7" t="s">
        <v>969</v>
      </c>
      <c r="G34" s="162" t="s">
        <v>36</v>
      </c>
      <c r="H34" s="163" t="s">
        <v>831</v>
      </c>
      <c r="I34" s="31" t="s">
        <v>25</v>
      </c>
      <c r="J34" s="32" t="s">
        <v>622</v>
      </c>
      <c r="K34" s="157">
        <v>16</v>
      </c>
      <c r="L34" s="157">
        <v>12</v>
      </c>
      <c r="M34" s="7">
        <v>1999</v>
      </c>
      <c r="N34" s="132">
        <v>1620</v>
      </c>
      <c r="O34" s="132">
        <f t="shared" si="0"/>
        <v>1296</v>
      </c>
      <c r="P34" s="117">
        <v>0</v>
      </c>
    </row>
    <row r="35" spans="1:16" ht="12.75">
      <c r="A35" s="6" t="s">
        <v>66</v>
      </c>
      <c r="B35" s="7" t="s">
        <v>296</v>
      </c>
      <c r="C35" s="7" t="s">
        <v>211</v>
      </c>
      <c r="D35" s="7" t="s">
        <v>125</v>
      </c>
      <c r="E35" s="25" t="s">
        <v>970</v>
      </c>
      <c r="F35" s="7" t="s">
        <v>971</v>
      </c>
      <c r="G35" s="162" t="s">
        <v>36</v>
      </c>
      <c r="H35" s="163" t="s">
        <v>831</v>
      </c>
      <c r="I35" s="31" t="s">
        <v>25</v>
      </c>
      <c r="J35" s="32" t="s">
        <v>622</v>
      </c>
      <c r="K35" s="157">
        <v>16</v>
      </c>
      <c r="L35" s="157">
        <v>12</v>
      </c>
      <c r="M35" s="7">
        <v>1999</v>
      </c>
      <c r="N35" s="132">
        <v>1620</v>
      </c>
      <c r="O35" s="132">
        <f t="shared" si="0"/>
        <v>1296</v>
      </c>
      <c r="P35" s="117">
        <v>0</v>
      </c>
    </row>
    <row r="36" spans="1:16" ht="12.75">
      <c r="A36" s="6" t="s">
        <v>66</v>
      </c>
      <c r="B36" s="7" t="s">
        <v>299</v>
      </c>
      <c r="C36" s="72">
        <v>43532</v>
      </c>
      <c r="D36" s="7" t="s">
        <v>300</v>
      </c>
      <c r="E36" s="7" t="s">
        <v>691</v>
      </c>
      <c r="F36" s="7" t="s">
        <v>972</v>
      </c>
      <c r="G36" s="162" t="s">
        <v>36</v>
      </c>
      <c r="H36" s="163" t="s">
        <v>831</v>
      </c>
      <c r="I36" s="31" t="s">
        <v>25</v>
      </c>
      <c r="J36" s="32" t="s">
        <v>622</v>
      </c>
      <c r="K36" s="157">
        <v>16</v>
      </c>
      <c r="L36" s="157">
        <v>18</v>
      </c>
      <c r="M36" s="7">
        <v>1999</v>
      </c>
      <c r="N36" s="132">
        <v>1620</v>
      </c>
      <c r="O36" s="132">
        <f t="shared" si="0"/>
        <v>1296</v>
      </c>
      <c r="P36" s="117">
        <v>0</v>
      </c>
    </row>
    <row r="37" spans="1:16" ht="12.75">
      <c r="A37" s="6" t="s">
        <v>66</v>
      </c>
      <c r="B37" s="7" t="s">
        <v>306</v>
      </c>
      <c r="C37" s="72">
        <v>43624</v>
      </c>
      <c r="D37" s="7" t="s">
        <v>300</v>
      </c>
      <c r="E37" s="13" t="s">
        <v>693</v>
      </c>
      <c r="F37" s="7" t="s">
        <v>973</v>
      </c>
      <c r="G37" s="162" t="s">
        <v>36</v>
      </c>
      <c r="H37" s="163" t="s">
        <v>831</v>
      </c>
      <c r="I37" s="31" t="s">
        <v>25</v>
      </c>
      <c r="J37" s="32" t="s">
        <v>622</v>
      </c>
      <c r="K37" s="157">
        <v>16</v>
      </c>
      <c r="L37" s="157">
        <v>18</v>
      </c>
      <c r="M37" s="7">
        <v>1999</v>
      </c>
      <c r="N37" s="132">
        <v>1620</v>
      </c>
      <c r="O37" s="132">
        <f t="shared" si="0"/>
        <v>1296</v>
      </c>
      <c r="P37" s="117">
        <v>0</v>
      </c>
    </row>
    <row r="38" spans="1:16" ht="12.75">
      <c r="A38" s="208" t="s">
        <v>2</v>
      </c>
      <c r="B38" s="222" t="s">
        <v>3</v>
      </c>
      <c r="C38" s="222" t="s">
        <v>4</v>
      </c>
      <c r="D38" s="222" t="s">
        <v>5</v>
      </c>
      <c r="E38" s="222" t="s">
        <v>6</v>
      </c>
      <c r="F38" s="222" t="s">
        <v>7</v>
      </c>
      <c r="G38" s="221" t="s">
        <v>830</v>
      </c>
      <c r="H38" s="207"/>
      <c r="I38" s="221" t="s">
        <v>8</v>
      </c>
      <c r="J38" s="207"/>
      <c r="K38" s="221" t="s">
        <v>9</v>
      </c>
      <c r="L38" s="207"/>
      <c r="M38" s="93" t="s">
        <v>10</v>
      </c>
      <c r="N38" s="93" t="s">
        <v>11</v>
      </c>
      <c r="O38" s="93" t="s">
        <v>12</v>
      </c>
      <c r="P38" s="208" t="s">
        <v>16</v>
      </c>
    </row>
    <row r="39" spans="1:16" ht="12.75">
      <c r="A39" s="209"/>
      <c r="B39" s="223"/>
      <c r="C39" s="223"/>
      <c r="D39" s="223"/>
      <c r="E39" s="223"/>
      <c r="F39" s="223"/>
      <c r="G39" s="95" t="s">
        <v>17</v>
      </c>
      <c r="H39" s="95" t="s">
        <v>18</v>
      </c>
      <c r="I39" s="95" t="s">
        <v>17</v>
      </c>
      <c r="J39" s="95" t="s">
        <v>18</v>
      </c>
      <c r="K39" s="95" t="s">
        <v>19</v>
      </c>
      <c r="L39" s="95" t="s">
        <v>20</v>
      </c>
      <c r="M39" s="95" t="s">
        <v>21</v>
      </c>
      <c r="N39" s="95" t="s">
        <v>21</v>
      </c>
      <c r="O39" s="95" t="s">
        <v>21</v>
      </c>
      <c r="P39" s="209"/>
    </row>
    <row r="40" spans="1:16" ht="12.75">
      <c r="A40" s="6" t="s">
        <v>361</v>
      </c>
      <c r="B40" s="7" t="s">
        <v>701</v>
      </c>
      <c r="C40" s="74">
        <v>44059</v>
      </c>
      <c r="D40" s="7" t="s">
        <v>363</v>
      </c>
      <c r="E40" s="7" t="s">
        <v>364</v>
      </c>
      <c r="F40" s="7" t="s">
        <v>974</v>
      </c>
      <c r="G40" s="162" t="s">
        <v>36</v>
      </c>
      <c r="H40" s="163" t="s">
        <v>831</v>
      </c>
      <c r="I40" s="7" t="s">
        <v>25</v>
      </c>
      <c r="J40" s="7" t="s">
        <v>46</v>
      </c>
      <c r="K40" s="13">
        <v>14</v>
      </c>
      <c r="L40" s="13">
        <v>16</v>
      </c>
      <c r="M40" s="7">
        <v>1999</v>
      </c>
      <c r="N40" s="132">
        <v>1620</v>
      </c>
      <c r="O40" s="132">
        <f t="shared" ref="O40:O41" si="1">N40*$Q$3</f>
        <v>1296</v>
      </c>
      <c r="P40" s="117">
        <v>0</v>
      </c>
    </row>
    <row r="41" spans="1:16" ht="12.75">
      <c r="A41" s="6" t="s">
        <v>361</v>
      </c>
      <c r="B41" s="7" t="s">
        <v>701</v>
      </c>
      <c r="C41" s="74">
        <v>44059</v>
      </c>
      <c r="D41" s="7" t="s">
        <v>363</v>
      </c>
      <c r="E41" s="7" t="s">
        <v>366</v>
      </c>
      <c r="F41" s="7" t="s">
        <v>975</v>
      </c>
      <c r="G41" s="162" t="s">
        <v>36</v>
      </c>
      <c r="H41" s="163" t="s">
        <v>831</v>
      </c>
      <c r="I41" s="7" t="s">
        <v>25</v>
      </c>
      <c r="J41" s="7" t="s">
        <v>46</v>
      </c>
      <c r="K41" s="13">
        <v>14</v>
      </c>
      <c r="L41" s="13">
        <v>16</v>
      </c>
      <c r="M41" s="7">
        <v>1999</v>
      </c>
      <c r="N41" s="132">
        <v>1620</v>
      </c>
      <c r="O41" s="132">
        <f t="shared" si="1"/>
        <v>1296</v>
      </c>
      <c r="P41" s="117">
        <v>0</v>
      </c>
    </row>
    <row r="42" spans="1:16" ht="12.75">
      <c r="A42" s="208" t="s">
        <v>2</v>
      </c>
      <c r="B42" s="222" t="s">
        <v>3</v>
      </c>
      <c r="C42" s="224" t="s">
        <v>4</v>
      </c>
      <c r="D42" s="222" t="s">
        <v>5</v>
      </c>
      <c r="E42" s="222" t="s">
        <v>6</v>
      </c>
      <c r="F42" s="222" t="s">
        <v>7</v>
      </c>
      <c r="G42" s="221" t="s">
        <v>830</v>
      </c>
      <c r="H42" s="207"/>
      <c r="I42" s="221" t="s">
        <v>8</v>
      </c>
      <c r="J42" s="207"/>
      <c r="K42" s="221" t="s">
        <v>9</v>
      </c>
      <c r="L42" s="207"/>
      <c r="M42" s="93" t="s">
        <v>10</v>
      </c>
      <c r="N42" s="93" t="s">
        <v>11</v>
      </c>
      <c r="O42" s="93" t="s">
        <v>12</v>
      </c>
      <c r="P42" s="208" t="s">
        <v>16</v>
      </c>
    </row>
    <row r="43" spans="1:16" ht="12.75">
      <c r="A43" s="209"/>
      <c r="B43" s="223"/>
      <c r="C43" s="223"/>
      <c r="D43" s="223"/>
      <c r="E43" s="223"/>
      <c r="F43" s="223"/>
      <c r="G43" s="95" t="s">
        <v>17</v>
      </c>
      <c r="H43" s="95" t="s">
        <v>18</v>
      </c>
      <c r="I43" s="95" t="s">
        <v>17</v>
      </c>
      <c r="J43" s="95" t="s">
        <v>18</v>
      </c>
      <c r="K43" s="95" t="s">
        <v>19</v>
      </c>
      <c r="L43" s="95" t="s">
        <v>20</v>
      </c>
      <c r="M43" s="95" t="s">
        <v>21</v>
      </c>
      <c r="N43" s="95" t="s">
        <v>21</v>
      </c>
      <c r="O43" s="95" t="s">
        <v>21</v>
      </c>
      <c r="P43" s="209"/>
    </row>
    <row r="44" spans="1:16" ht="12.75">
      <c r="A44" s="6" t="s">
        <v>426</v>
      </c>
      <c r="B44" s="7" t="s">
        <v>454</v>
      </c>
      <c r="C44" s="7" t="s">
        <v>455</v>
      </c>
      <c r="D44" s="7" t="s">
        <v>456</v>
      </c>
      <c r="E44" s="7"/>
      <c r="F44" s="7" t="s">
        <v>976</v>
      </c>
      <c r="G44" s="162" t="s">
        <v>36</v>
      </c>
      <c r="H44" s="163" t="s">
        <v>831</v>
      </c>
      <c r="I44" s="13" t="s">
        <v>25</v>
      </c>
      <c r="J44" s="7" t="s">
        <v>622</v>
      </c>
      <c r="K44" s="13">
        <v>14</v>
      </c>
      <c r="L44" s="13">
        <v>16</v>
      </c>
      <c r="M44" s="7">
        <v>1999</v>
      </c>
      <c r="N44" s="132">
        <v>1620</v>
      </c>
      <c r="O44" s="132">
        <f t="shared" ref="O44" si="2">N44*$Q$3</f>
        <v>1296</v>
      </c>
      <c r="P44" s="117">
        <v>0</v>
      </c>
    </row>
    <row r="45" spans="1:16" ht="12.75">
      <c r="A45" s="208" t="s">
        <v>2</v>
      </c>
      <c r="B45" s="222" t="s">
        <v>3</v>
      </c>
      <c r="C45" s="222" t="s">
        <v>4</v>
      </c>
      <c r="D45" s="222" t="s">
        <v>5</v>
      </c>
      <c r="E45" s="222" t="s">
        <v>6</v>
      </c>
      <c r="F45" s="222" t="s">
        <v>7</v>
      </c>
      <c r="G45" s="221" t="s">
        <v>830</v>
      </c>
      <c r="H45" s="207"/>
      <c r="I45" s="221" t="s">
        <v>8</v>
      </c>
      <c r="J45" s="207"/>
      <c r="K45" s="221" t="s">
        <v>9</v>
      </c>
      <c r="L45" s="207"/>
      <c r="M45" s="93" t="s">
        <v>10</v>
      </c>
      <c r="N45" s="93" t="s">
        <v>11</v>
      </c>
      <c r="O45" s="93" t="s">
        <v>12</v>
      </c>
      <c r="P45" s="208" t="s">
        <v>16</v>
      </c>
    </row>
    <row r="46" spans="1:16" ht="12.75">
      <c r="A46" s="209"/>
      <c r="B46" s="223"/>
      <c r="C46" s="223"/>
      <c r="D46" s="223"/>
      <c r="E46" s="223"/>
      <c r="F46" s="223"/>
      <c r="G46" s="95" t="s">
        <v>17</v>
      </c>
      <c r="H46" s="95" t="s">
        <v>18</v>
      </c>
      <c r="I46" s="95" t="s">
        <v>17</v>
      </c>
      <c r="J46" s="95" t="s">
        <v>18</v>
      </c>
      <c r="K46" s="95" t="s">
        <v>19</v>
      </c>
      <c r="L46" s="95" t="s">
        <v>20</v>
      </c>
      <c r="M46" s="95" t="s">
        <v>21</v>
      </c>
      <c r="N46" s="95" t="s">
        <v>21</v>
      </c>
      <c r="O46" s="95" t="s">
        <v>21</v>
      </c>
      <c r="P46" s="209"/>
    </row>
    <row r="47" spans="1:16" ht="12.75">
      <c r="A47" s="6" t="s">
        <v>467</v>
      </c>
      <c r="B47" s="13" t="s">
        <v>482</v>
      </c>
      <c r="C47" s="13" t="s">
        <v>483</v>
      </c>
      <c r="D47" s="13" t="s">
        <v>484</v>
      </c>
      <c r="E47" s="13"/>
      <c r="F47" s="13" t="s">
        <v>977</v>
      </c>
      <c r="G47" s="162" t="s">
        <v>36</v>
      </c>
      <c r="H47" s="163" t="s">
        <v>831</v>
      </c>
      <c r="I47" s="13" t="s">
        <v>25</v>
      </c>
      <c r="J47" s="13" t="s">
        <v>622</v>
      </c>
      <c r="K47" s="13">
        <v>14</v>
      </c>
      <c r="L47" s="13">
        <v>16</v>
      </c>
      <c r="M47" s="7">
        <v>1999</v>
      </c>
      <c r="N47" s="132">
        <v>1620</v>
      </c>
      <c r="O47" s="132">
        <f t="shared" ref="O47:O52" si="3">N47*$Q$3</f>
        <v>1296</v>
      </c>
      <c r="P47" s="117">
        <v>0</v>
      </c>
    </row>
    <row r="48" spans="1:16" ht="12.75">
      <c r="A48" s="6" t="s">
        <v>467</v>
      </c>
      <c r="B48" s="13" t="s">
        <v>482</v>
      </c>
      <c r="C48" s="13" t="s">
        <v>332</v>
      </c>
      <c r="D48" s="13" t="s">
        <v>487</v>
      </c>
      <c r="E48" s="13"/>
      <c r="F48" s="13" t="s">
        <v>978</v>
      </c>
      <c r="G48" s="162" t="s">
        <v>36</v>
      </c>
      <c r="H48" s="163" t="s">
        <v>831</v>
      </c>
      <c r="I48" s="13" t="s">
        <v>25</v>
      </c>
      <c r="J48" s="13" t="s">
        <v>622</v>
      </c>
      <c r="K48" s="13">
        <v>14</v>
      </c>
      <c r="L48" s="13">
        <v>16</v>
      </c>
      <c r="M48" s="7">
        <v>1999</v>
      </c>
      <c r="N48" s="132">
        <v>1620</v>
      </c>
      <c r="O48" s="132">
        <f t="shared" si="3"/>
        <v>1296</v>
      </c>
      <c r="P48" s="117">
        <v>0</v>
      </c>
    </row>
    <row r="49" spans="1:16" ht="12.75">
      <c r="A49" s="6" t="s">
        <v>467</v>
      </c>
      <c r="B49" s="13" t="s">
        <v>482</v>
      </c>
      <c r="C49" s="13" t="s">
        <v>41</v>
      </c>
      <c r="D49" s="13" t="s">
        <v>392</v>
      </c>
      <c r="E49" s="13"/>
      <c r="F49" s="13" t="s">
        <v>979</v>
      </c>
      <c r="G49" s="162" t="s">
        <v>36</v>
      </c>
      <c r="H49" s="163" t="s">
        <v>831</v>
      </c>
      <c r="I49" s="13" t="s">
        <v>25</v>
      </c>
      <c r="J49" s="13" t="s">
        <v>622</v>
      </c>
      <c r="K49" s="13">
        <v>14</v>
      </c>
      <c r="L49" s="13">
        <v>16</v>
      </c>
      <c r="M49" s="7">
        <v>1999</v>
      </c>
      <c r="N49" s="132">
        <v>1620</v>
      </c>
      <c r="O49" s="132">
        <f t="shared" si="3"/>
        <v>1296</v>
      </c>
      <c r="P49" s="117">
        <v>0</v>
      </c>
    </row>
    <row r="50" spans="1:16" ht="12.75">
      <c r="A50" s="6" t="s">
        <v>467</v>
      </c>
      <c r="B50" s="7" t="s">
        <v>729</v>
      </c>
      <c r="C50" s="7" t="s">
        <v>331</v>
      </c>
      <c r="D50" s="7" t="s">
        <v>511</v>
      </c>
      <c r="E50" s="7"/>
      <c r="F50" s="7" t="s">
        <v>980</v>
      </c>
      <c r="G50" s="162" t="s">
        <v>36</v>
      </c>
      <c r="H50" s="163" t="s">
        <v>831</v>
      </c>
      <c r="I50" s="7" t="s">
        <v>25</v>
      </c>
      <c r="J50" s="7" t="s">
        <v>622</v>
      </c>
      <c r="K50" s="13">
        <v>14</v>
      </c>
      <c r="L50" s="13">
        <v>14</v>
      </c>
      <c r="M50" s="7">
        <v>1999</v>
      </c>
      <c r="N50" s="132">
        <v>1620</v>
      </c>
      <c r="O50" s="132">
        <f t="shared" si="3"/>
        <v>1296</v>
      </c>
      <c r="P50" s="117">
        <v>0</v>
      </c>
    </row>
    <row r="51" spans="1:16" ht="12.75">
      <c r="A51" s="6" t="s">
        <v>467</v>
      </c>
      <c r="B51" s="75" t="s">
        <v>729</v>
      </c>
      <c r="C51" s="7" t="s">
        <v>332</v>
      </c>
      <c r="D51" s="7" t="s">
        <v>513</v>
      </c>
      <c r="E51" s="7"/>
      <c r="F51" s="7" t="s">
        <v>981</v>
      </c>
      <c r="G51" s="162" t="s">
        <v>36</v>
      </c>
      <c r="H51" s="163" t="s">
        <v>831</v>
      </c>
      <c r="I51" s="7" t="s">
        <v>25</v>
      </c>
      <c r="J51" s="7" t="s">
        <v>622</v>
      </c>
      <c r="K51" s="13">
        <v>14</v>
      </c>
      <c r="L51" s="13">
        <v>14</v>
      </c>
      <c r="M51" s="7">
        <v>1999</v>
      </c>
      <c r="N51" s="132">
        <v>1620</v>
      </c>
      <c r="O51" s="132">
        <f t="shared" si="3"/>
        <v>1296</v>
      </c>
      <c r="P51" s="117">
        <v>0</v>
      </c>
    </row>
    <row r="52" spans="1:16" ht="12.75">
      <c r="A52" s="6" t="s">
        <v>467</v>
      </c>
      <c r="B52" s="75" t="s">
        <v>729</v>
      </c>
      <c r="C52" s="7" t="s">
        <v>334</v>
      </c>
      <c r="D52" s="7" t="s">
        <v>515</v>
      </c>
      <c r="E52" s="7"/>
      <c r="F52" s="7" t="s">
        <v>982</v>
      </c>
      <c r="G52" s="162" t="s">
        <v>36</v>
      </c>
      <c r="H52" s="163" t="s">
        <v>831</v>
      </c>
      <c r="I52" s="7" t="s">
        <v>25</v>
      </c>
      <c r="J52" s="7" t="s">
        <v>622</v>
      </c>
      <c r="K52" s="13">
        <v>14</v>
      </c>
      <c r="L52" s="13">
        <v>14</v>
      </c>
      <c r="M52" s="7">
        <v>1999</v>
      </c>
      <c r="N52" s="132">
        <v>1620</v>
      </c>
      <c r="O52" s="132">
        <f t="shared" si="3"/>
        <v>1296</v>
      </c>
      <c r="P52" s="117">
        <v>0</v>
      </c>
    </row>
    <row r="53" spans="1:16" ht="12.75">
      <c r="A53" s="208" t="s">
        <v>2</v>
      </c>
      <c r="B53" s="208" t="s">
        <v>3</v>
      </c>
      <c r="C53" s="208" t="s">
        <v>4</v>
      </c>
      <c r="D53" s="208" t="s">
        <v>5</v>
      </c>
      <c r="E53" s="208" t="s">
        <v>6</v>
      </c>
      <c r="F53" s="208" t="s">
        <v>7</v>
      </c>
      <c r="G53" s="206" t="s">
        <v>830</v>
      </c>
      <c r="H53" s="207"/>
      <c r="I53" s="206" t="s">
        <v>8</v>
      </c>
      <c r="J53" s="207"/>
      <c r="K53" s="206" t="s">
        <v>9</v>
      </c>
      <c r="L53" s="207"/>
      <c r="M53" s="5" t="s">
        <v>10</v>
      </c>
      <c r="N53" s="5" t="s">
        <v>11</v>
      </c>
      <c r="O53" s="93" t="s">
        <v>12</v>
      </c>
      <c r="P53" s="208" t="s">
        <v>16</v>
      </c>
    </row>
    <row r="54" spans="1:16" ht="12.75">
      <c r="A54" s="209"/>
      <c r="B54" s="209"/>
      <c r="C54" s="209"/>
      <c r="D54" s="209"/>
      <c r="E54" s="209"/>
      <c r="F54" s="209"/>
      <c r="G54" s="161" t="s">
        <v>17</v>
      </c>
      <c r="H54" s="95" t="s">
        <v>18</v>
      </c>
      <c r="I54" s="5" t="s">
        <v>17</v>
      </c>
      <c r="J54" s="5" t="s">
        <v>18</v>
      </c>
      <c r="K54" s="5" t="s">
        <v>19</v>
      </c>
      <c r="L54" s="5" t="s">
        <v>20</v>
      </c>
      <c r="M54" s="5" t="s">
        <v>21</v>
      </c>
      <c r="N54" s="5" t="s">
        <v>21</v>
      </c>
      <c r="O54" s="95" t="s">
        <v>21</v>
      </c>
      <c r="P54" s="209"/>
    </row>
    <row r="55" spans="1:16" ht="12.75">
      <c r="A55" s="6" t="s">
        <v>539</v>
      </c>
      <c r="B55" s="13" t="s">
        <v>540</v>
      </c>
      <c r="C55" s="13" t="s">
        <v>231</v>
      </c>
      <c r="D55" s="13" t="s">
        <v>541</v>
      </c>
      <c r="E55" s="6"/>
      <c r="F55" s="13" t="s">
        <v>983</v>
      </c>
      <c r="G55" s="162" t="s">
        <v>36</v>
      </c>
      <c r="H55" s="163" t="s">
        <v>831</v>
      </c>
      <c r="I55" s="13" t="s">
        <v>25</v>
      </c>
      <c r="J55" s="13" t="s">
        <v>622</v>
      </c>
      <c r="K55" s="13">
        <v>12</v>
      </c>
      <c r="L55" s="13">
        <v>12</v>
      </c>
      <c r="M55" s="7">
        <v>1999</v>
      </c>
      <c r="N55" s="132">
        <v>1620</v>
      </c>
      <c r="O55" s="132">
        <f>N55*$Q$3</f>
        <v>1296</v>
      </c>
      <c r="P55" s="117">
        <v>0</v>
      </c>
    </row>
    <row r="56" spans="1:16" ht="12.75">
      <c r="A56" s="208" t="s">
        <v>2</v>
      </c>
      <c r="B56" s="208" t="s">
        <v>3</v>
      </c>
      <c r="C56" s="208" t="s">
        <v>4</v>
      </c>
      <c r="D56" s="208" t="s">
        <v>5</v>
      </c>
      <c r="E56" s="208" t="s">
        <v>6</v>
      </c>
      <c r="F56" s="208" t="s">
        <v>7</v>
      </c>
      <c r="G56" s="206" t="s">
        <v>830</v>
      </c>
      <c r="H56" s="207"/>
      <c r="I56" s="206" t="s">
        <v>8</v>
      </c>
      <c r="J56" s="207"/>
      <c r="K56" s="206" t="s">
        <v>9</v>
      </c>
      <c r="L56" s="207"/>
      <c r="M56" s="5" t="s">
        <v>10</v>
      </c>
      <c r="N56" s="5" t="s">
        <v>11</v>
      </c>
      <c r="O56" s="93" t="s">
        <v>12</v>
      </c>
      <c r="P56" s="208" t="s">
        <v>16</v>
      </c>
    </row>
    <row r="57" spans="1:16" ht="12.75">
      <c r="A57" s="209"/>
      <c r="B57" s="209"/>
      <c r="C57" s="209"/>
      <c r="D57" s="209"/>
      <c r="E57" s="209"/>
      <c r="F57" s="209"/>
      <c r="G57" s="161" t="s">
        <v>17</v>
      </c>
      <c r="H57" s="95" t="s">
        <v>18</v>
      </c>
      <c r="I57" s="5" t="s">
        <v>17</v>
      </c>
      <c r="J57" s="5" t="s">
        <v>18</v>
      </c>
      <c r="K57" s="5" t="s">
        <v>19</v>
      </c>
      <c r="L57" s="5" t="s">
        <v>20</v>
      </c>
      <c r="M57" s="5" t="s">
        <v>21</v>
      </c>
      <c r="N57" s="5" t="s">
        <v>21</v>
      </c>
      <c r="O57" s="95" t="s">
        <v>21</v>
      </c>
      <c r="P57" s="209"/>
    </row>
    <row r="58" spans="1:16" ht="12.75">
      <c r="A58" s="6" t="s">
        <v>546</v>
      </c>
      <c r="B58" s="13" t="s">
        <v>547</v>
      </c>
      <c r="C58" s="13" t="s">
        <v>57</v>
      </c>
      <c r="D58" s="69" t="s">
        <v>549</v>
      </c>
      <c r="E58" s="69"/>
      <c r="F58" s="13" t="s">
        <v>984</v>
      </c>
      <c r="G58" s="162" t="s">
        <v>36</v>
      </c>
      <c r="H58" s="163" t="s">
        <v>831</v>
      </c>
      <c r="I58" s="13" t="s">
        <v>25</v>
      </c>
      <c r="J58" s="16" t="s">
        <v>622</v>
      </c>
      <c r="K58" s="13">
        <v>12</v>
      </c>
      <c r="L58" s="13">
        <v>12</v>
      </c>
      <c r="M58" s="7">
        <v>1999</v>
      </c>
      <c r="N58" s="132">
        <v>1620</v>
      </c>
      <c r="O58" s="132">
        <f t="shared" ref="O58" si="4">N58*$Q$3</f>
        <v>1296</v>
      </c>
      <c r="P58" s="117">
        <v>0</v>
      </c>
    </row>
    <row r="59" spans="1:16" ht="12.75">
      <c r="A59" s="208" t="s">
        <v>2</v>
      </c>
      <c r="B59" s="222" t="s">
        <v>3</v>
      </c>
      <c r="C59" s="224" t="s">
        <v>4</v>
      </c>
      <c r="D59" s="222" t="s">
        <v>5</v>
      </c>
      <c r="E59" s="222" t="s">
        <v>6</v>
      </c>
      <c r="F59" s="222" t="s">
        <v>7</v>
      </c>
      <c r="G59" s="221" t="s">
        <v>830</v>
      </c>
      <c r="H59" s="207"/>
      <c r="I59" s="221" t="s">
        <v>8</v>
      </c>
      <c r="J59" s="207"/>
      <c r="K59" s="221" t="s">
        <v>9</v>
      </c>
      <c r="L59" s="207"/>
      <c r="M59" s="93" t="s">
        <v>10</v>
      </c>
      <c r="N59" s="93" t="s">
        <v>11</v>
      </c>
      <c r="O59" s="93" t="s">
        <v>12</v>
      </c>
      <c r="P59" s="208" t="s">
        <v>16</v>
      </c>
    </row>
    <row r="60" spans="1:16" ht="12.75">
      <c r="A60" s="209"/>
      <c r="B60" s="223"/>
      <c r="C60" s="223"/>
      <c r="D60" s="223"/>
      <c r="E60" s="223"/>
      <c r="F60" s="223"/>
      <c r="G60" s="95" t="s">
        <v>17</v>
      </c>
      <c r="H60" s="95" t="s">
        <v>18</v>
      </c>
      <c r="I60" s="95" t="s">
        <v>17</v>
      </c>
      <c r="J60" s="95" t="s">
        <v>18</v>
      </c>
      <c r="K60" s="95" t="s">
        <v>19</v>
      </c>
      <c r="L60" s="95" t="s">
        <v>20</v>
      </c>
      <c r="M60" s="95" t="s">
        <v>21</v>
      </c>
      <c r="N60" s="95" t="s">
        <v>21</v>
      </c>
      <c r="O60" s="95" t="s">
        <v>21</v>
      </c>
      <c r="P60" s="209"/>
    </row>
    <row r="61" spans="1:16" ht="12.75">
      <c r="A61" s="6" t="s">
        <v>557</v>
      </c>
      <c r="B61" s="7" t="s">
        <v>567</v>
      </c>
      <c r="C61" s="7" t="s">
        <v>746</v>
      </c>
      <c r="D61" s="7" t="s">
        <v>747</v>
      </c>
      <c r="E61" s="7"/>
      <c r="F61" s="7" t="s">
        <v>985</v>
      </c>
      <c r="G61" s="162" t="s">
        <v>36</v>
      </c>
      <c r="H61" s="162" t="s">
        <v>36</v>
      </c>
      <c r="I61" s="7" t="s">
        <v>25</v>
      </c>
      <c r="J61" s="7" t="s">
        <v>51</v>
      </c>
      <c r="K61" s="13">
        <v>14</v>
      </c>
      <c r="L61" s="13">
        <v>12</v>
      </c>
      <c r="M61" s="7">
        <v>2200</v>
      </c>
      <c r="N61" s="132">
        <v>1720</v>
      </c>
      <c r="O61" s="132">
        <f t="shared" ref="O61:O63" si="5">N61*$Q$3</f>
        <v>1376</v>
      </c>
      <c r="P61" s="117">
        <v>0</v>
      </c>
    </row>
    <row r="62" spans="1:16" ht="12.75">
      <c r="A62" s="6" t="s">
        <v>557</v>
      </c>
      <c r="B62" s="13" t="s">
        <v>749</v>
      </c>
      <c r="C62" s="13" t="s">
        <v>231</v>
      </c>
      <c r="D62" s="13" t="s">
        <v>541</v>
      </c>
      <c r="E62" s="77"/>
      <c r="F62" s="13" t="s">
        <v>986</v>
      </c>
      <c r="G62" s="162" t="s">
        <v>36</v>
      </c>
      <c r="H62" s="163" t="s">
        <v>831</v>
      </c>
      <c r="I62" s="69" t="s">
        <v>25</v>
      </c>
      <c r="J62" s="13" t="s">
        <v>622</v>
      </c>
      <c r="K62" s="13">
        <v>12</v>
      </c>
      <c r="L62" s="13">
        <v>12</v>
      </c>
      <c r="M62" s="7">
        <v>1999</v>
      </c>
      <c r="N62" s="132">
        <v>1620</v>
      </c>
      <c r="O62" s="132">
        <f t="shared" si="5"/>
        <v>1296</v>
      </c>
      <c r="P62" s="117">
        <v>0</v>
      </c>
    </row>
    <row r="63" spans="1:16" ht="12.75">
      <c r="A63" s="38" t="s">
        <v>557</v>
      </c>
      <c r="B63" s="39" t="s">
        <v>598</v>
      </c>
      <c r="C63" s="39" t="s">
        <v>987</v>
      </c>
      <c r="D63" s="39" t="s">
        <v>931</v>
      </c>
      <c r="E63" s="39" t="s">
        <v>932</v>
      </c>
      <c r="F63" s="39" t="s">
        <v>988</v>
      </c>
      <c r="G63" s="164" t="s">
        <v>36</v>
      </c>
      <c r="H63" s="166" t="s">
        <v>833</v>
      </c>
      <c r="I63" s="39" t="s">
        <v>25</v>
      </c>
      <c r="J63" s="39" t="s">
        <v>46</v>
      </c>
      <c r="K63" s="39">
        <v>12</v>
      </c>
      <c r="L63" s="39">
        <v>20</v>
      </c>
      <c r="M63" s="39">
        <v>2200</v>
      </c>
      <c r="N63" s="133">
        <v>1720</v>
      </c>
      <c r="O63" s="132">
        <f t="shared" si="5"/>
        <v>1376</v>
      </c>
      <c r="P63" s="117">
        <v>0</v>
      </c>
    </row>
    <row r="64" spans="1:16" ht="12.75">
      <c r="N64" s="171"/>
      <c r="O64" s="171"/>
    </row>
    <row r="65" spans="1:15" ht="15">
      <c r="A65" s="120" t="s">
        <v>605</v>
      </c>
      <c r="N65" s="171"/>
      <c r="O65" s="171"/>
    </row>
    <row r="66" spans="1:15" ht="12.75">
      <c r="N66" s="171"/>
      <c r="O66" s="171"/>
    </row>
    <row r="67" spans="1:15" ht="15">
      <c r="A67" s="122" t="s">
        <v>607</v>
      </c>
      <c r="B67" s="119"/>
      <c r="C67" s="119"/>
      <c r="D67" s="119"/>
      <c r="E67" s="119"/>
      <c r="F67" s="119"/>
      <c r="G67" s="119"/>
      <c r="H67" s="119"/>
      <c r="I67" s="119"/>
      <c r="J67" s="119"/>
      <c r="N67" s="171"/>
      <c r="O67" s="171"/>
    </row>
    <row r="68" spans="1:15" ht="15">
      <c r="A68" s="210" t="s">
        <v>989</v>
      </c>
      <c r="B68" s="211"/>
      <c r="C68" s="211"/>
      <c r="D68" s="211"/>
      <c r="E68" s="211"/>
      <c r="F68" s="119"/>
      <c r="G68" s="119"/>
      <c r="H68" s="119"/>
      <c r="I68" s="119"/>
      <c r="J68" s="119"/>
      <c r="N68" s="171"/>
      <c r="O68" s="171"/>
    </row>
    <row r="69" spans="1:15" ht="15">
      <c r="A69" s="210" t="s">
        <v>990</v>
      </c>
      <c r="B69" s="211"/>
      <c r="C69" s="211"/>
      <c r="D69" s="211"/>
      <c r="E69" s="211"/>
      <c r="F69" s="211"/>
      <c r="G69" s="211"/>
      <c r="H69" s="211"/>
      <c r="I69" s="119"/>
      <c r="J69" s="119"/>
      <c r="N69" s="171"/>
      <c r="O69" s="171"/>
    </row>
    <row r="70" spans="1:15" ht="15">
      <c r="A70" s="210" t="s">
        <v>935</v>
      </c>
      <c r="B70" s="211"/>
      <c r="C70" s="211"/>
      <c r="D70" s="211"/>
      <c r="E70" s="211"/>
      <c r="F70" s="119"/>
      <c r="G70" s="119"/>
      <c r="H70" s="119"/>
      <c r="I70" s="119"/>
      <c r="J70" s="119"/>
      <c r="N70" s="171"/>
      <c r="O70" s="171"/>
    </row>
    <row r="71" spans="1:15" ht="15">
      <c r="A71" s="210" t="s">
        <v>610</v>
      </c>
      <c r="B71" s="211"/>
      <c r="C71" s="211"/>
      <c r="D71" s="211"/>
      <c r="E71" s="211"/>
      <c r="F71" s="119"/>
      <c r="G71" s="119"/>
      <c r="H71" s="119"/>
      <c r="I71" s="119"/>
      <c r="J71" s="119"/>
      <c r="N71" s="171"/>
      <c r="O71" s="171"/>
    </row>
    <row r="72" spans="1:15" ht="15">
      <c r="A72" s="210" t="s">
        <v>611</v>
      </c>
      <c r="B72" s="211"/>
      <c r="C72" s="211"/>
      <c r="D72" s="211"/>
      <c r="E72" s="119"/>
      <c r="F72" s="119"/>
      <c r="G72" s="119"/>
      <c r="H72" s="119"/>
      <c r="I72" s="119"/>
      <c r="J72" s="119"/>
      <c r="N72" s="171"/>
      <c r="O72" s="171"/>
    </row>
    <row r="73" spans="1:15" ht="12.75">
      <c r="A73" s="210" t="s">
        <v>613</v>
      </c>
      <c r="B73" s="211"/>
      <c r="C73" s="211"/>
      <c r="D73" s="211"/>
      <c r="E73" s="211"/>
      <c r="F73" s="211"/>
      <c r="G73" s="211"/>
      <c r="H73" s="211"/>
      <c r="I73" s="211"/>
      <c r="J73" s="211"/>
      <c r="N73" s="171"/>
      <c r="O73" s="171"/>
    </row>
    <row r="74" spans="1:15" ht="12.75">
      <c r="A74" s="126" t="s">
        <v>991</v>
      </c>
      <c r="N74" s="171"/>
      <c r="O74" s="171"/>
    </row>
    <row r="75" spans="1:15" ht="12.75">
      <c r="N75" s="171"/>
      <c r="O75" s="171"/>
    </row>
    <row r="76" spans="1:15" ht="12.75">
      <c r="N76" s="171"/>
      <c r="O76" s="171"/>
    </row>
    <row r="77" spans="1:15" ht="12.75">
      <c r="N77" s="171"/>
      <c r="O77" s="171"/>
    </row>
    <row r="78" spans="1:15" ht="12.75">
      <c r="N78" s="171"/>
      <c r="O78" s="171"/>
    </row>
    <row r="79" spans="1:15" ht="12.75">
      <c r="N79" s="171"/>
      <c r="O79" s="171"/>
    </row>
    <row r="80" spans="1:15" ht="12.75">
      <c r="N80" s="171"/>
      <c r="O80" s="171"/>
    </row>
    <row r="81" spans="14:15" ht="12.75">
      <c r="N81" s="171"/>
      <c r="O81" s="171"/>
    </row>
    <row r="82" spans="14:15" ht="12.75">
      <c r="N82" s="171"/>
      <c r="O82" s="171"/>
    </row>
    <row r="83" spans="14:15" ht="12.75">
      <c r="N83" s="171"/>
      <c r="O83" s="171"/>
    </row>
    <row r="84" spans="14:15" ht="12.75">
      <c r="N84" s="171"/>
      <c r="O84" s="171"/>
    </row>
    <row r="85" spans="14:15" ht="12.75">
      <c r="N85" s="171"/>
      <c r="O85" s="171"/>
    </row>
    <row r="86" spans="14:15" ht="12.75">
      <c r="N86" s="171"/>
      <c r="O86" s="171"/>
    </row>
    <row r="87" spans="14:15" ht="12.75">
      <c r="N87" s="171"/>
      <c r="O87" s="171"/>
    </row>
    <row r="88" spans="14:15" ht="12.75">
      <c r="N88" s="171"/>
      <c r="O88" s="171"/>
    </row>
    <row r="89" spans="14:15" ht="12.75">
      <c r="N89" s="171"/>
      <c r="O89" s="171"/>
    </row>
    <row r="90" spans="14:15" ht="12.75">
      <c r="N90" s="171"/>
      <c r="O90" s="171"/>
    </row>
    <row r="91" spans="14:15" ht="12.75">
      <c r="N91" s="171"/>
      <c r="O91" s="171"/>
    </row>
    <row r="92" spans="14:15" ht="12.75">
      <c r="N92" s="171"/>
      <c r="O92" s="171"/>
    </row>
    <row r="93" spans="14:15" ht="12.75">
      <c r="N93" s="171"/>
      <c r="O93" s="171"/>
    </row>
    <row r="94" spans="14:15" ht="12.75">
      <c r="N94" s="171"/>
      <c r="O94" s="171"/>
    </row>
    <row r="95" spans="14:15" ht="12.75">
      <c r="N95" s="171"/>
      <c r="O95" s="171"/>
    </row>
    <row r="96" spans="14:15" ht="12.75">
      <c r="N96" s="171"/>
      <c r="O96" s="171"/>
    </row>
    <row r="97" spans="14:15" ht="12.75">
      <c r="N97" s="171"/>
      <c r="O97" s="171"/>
    </row>
    <row r="98" spans="14:15" ht="12.75">
      <c r="N98" s="171"/>
      <c r="O98" s="171"/>
    </row>
    <row r="99" spans="14:15" ht="12.75">
      <c r="N99" s="171"/>
      <c r="O99" s="171"/>
    </row>
    <row r="100" spans="14:15" ht="12.75">
      <c r="N100" s="171"/>
      <c r="O100" s="171"/>
    </row>
    <row r="101" spans="14:15" ht="12.75">
      <c r="N101" s="171"/>
      <c r="O101" s="171"/>
    </row>
    <row r="102" spans="14:15" ht="12.75">
      <c r="N102" s="171"/>
      <c r="O102" s="171"/>
    </row>
    <row r="103" spans="14:15" ht="12.75">
      <c r="N103" s="171"/>
      <c r="O103" s="171"/>
    </row>
    <row r="104" spans="14:15" ht="12.75">
      <c r="N104" s="171"/>
      <c r="O104" s="171"/>
    </row>
    <row r="105" spans="14:15" ht="12.75">
      <c r="N105" s="171"/>
      <c r="O105" s="171"/>
    </row>
    <row r="106" spans="14:15" ht="12.75">
      <c r="N106" s="171"/>
      <c r="O106" s="171"/>
    </row>
    <row r="107" spans="14:15" ht="12.75">
      <c r="N107" s="171"/>
      <c r="O107" s="171"/>
    </row>
    <row r="108" spans="14:15" ht="12.75">
      <c r="N108" s="171"/>
      <c r="O108" s="171"/>
    </row>
    <row r="109" spans="14:15" ht="12.75">
      <c r="N109" s="171"/>
      <c r="O109" s="171"/>
    </row>
    <row r="110" spans="14:15" ht="12.75">
      <c r="N110" s="171"/>
      <c r="O110" s="171"/>
    </row>
    <row r="111" spans="14:15" ht="12.75">
      <c r="N111" s="171"/>
      <c r="O111" s="171"/>
    </row>
    <row r="112" spans="14:15" ht="12.75">
      <c r="N112" s="171"/>
      <c r="O112" s="171"/>
    </row>
    <row r="113" spans="14:15" ht="12.75">
      <c r="N113" s="171"/>
      <c r="O113" s="171"/>
    </row>
    <row r="114" spans="14:15" ht="12.75">
      <c r="N114" s="171"/>
      <c r="O114" s="171"/>
    </row>
    <row r="115" spans="14:15" ht="12.75">
      <c r="N115" s="171"/>
      <c r="O115" s="171"/>
    </row>
    <row r="116" spans="14:15" ht="12.75">
      <c r="N116" s="171"/>
      <c r="O116" s="171"/>
    </row>
    <row r="117" spans="14:15" ht="12.75">
      <c r="N117" s="171"/>
      <c r="O117" s="171"/>
    </row>
    <row r="118" spans="14:15" ht="12.75">
      <c r="N118" s="171"/>
      <c r="O118" s="171"/>
    </row>
    <row r="119" spans="14:15" ht="12.75">
      <c r="N119" s="171"/>
      <c r="O119" s="171"/>
    </row>
    <row r="120" spans="14:15" ht="12.75">
      <c r="N120" s="171"/>
      <c r="O120" s="171"/>
    </row>
    <row r="121" spans="14:15" ht="12.75">
      <c r="N121" s="171"/>
      <c r="O121" s="171"/>
    </row>
    <row r="122" spans="14:15" ht="12.75">
      <c r="N122" s="171"/>
      <c r="O122" s="171"/>
    </row>
    <row r="123" spans="14:15" ht="12.75">
      <c r="N123" s="171"/>
      <c r="O123" s="171"/>
    </row>
    <row r="124" spans="14:15" ht="12.75">
      <c r="N124" s="171"/>
      <c r="O124" s="171"/>
    </row>
    <row r="125" spans="14:15" ht="12.75">
      <c r="N125" s="171"/>
      <c r="O125" s="171"/>
    </row>
    <row r="126" spans="14:15" ht="12.75">
      <c r="N126" s="171"/>
      <c r="O126" s="171"/>
    </row>
    <row r="127" spans="14:15" ht="12.75">
      <c r="N127" s="171"/>
      <c r="O127" s="171"/>
    </row>
    <row r="128" spans="14:15" ht="12.75">
      <c r="N128" s="171"/>
      <c r="O128" s="171"/>
    </row>
    <row r="129" spans="14:15" ht="12.75">
      <c r="N129" s="171"/>
      <c r="O129" s="171"/>
    </row>
    <row r="130" spans="14:15" ht="12.75">
      <c r="N130" s="171"/>
      <c r="O130" s="171"/>
    </row>
    <row r="131" spans="14:15" ht="12.75">
      <c r="N131" s="171"/>
      <c r="O131" s="171"/>
    </row>
    <row r="132" spans="14:15" ht="12.75">
      <c r="N132" s="171"/>
      <c r="O132" s="171"/>
    </row>
    <row r="133" spans="14:15" ht="12.75">
      <c r="N133" s="171"/>
      <c r="O133" s="171"/>
    </row>
    <row r="134" spans="14:15" ht="12.75">
      <c r="N134" s="171"/>
      <c r="O134" s="171"/>
    </row>
    <row r="135" spans="14:15" ht="12.75">
      <c r="N135" s="171"/>
      <c r="O135" s="171"/>
    </row>
    <row r="136" spans="14:15" ht="12.75">
      <c r="N136" s="171"/>
      <c r="O136" s="171"/>
    </row>
    <row r="137" spans="14:15" ht="12.75">
      <c r="N137" s="171"/>
      <c r="O137" s="171"/>
    </row>
    <row r="138" spans="14:15" ht="12.75">
      <c r="N138" s="171"/>
      <c r="O138" s="171"/>
    </row>
    <row r="139" spans="14:15" ht="12.75">
      <c r="N139" s="171"/>
      <c r="O139" s="171"/>
    </row>
    <row r="140" spans="14:15" ht="12.75">
      <c r="N140" s="171"/>
      <c r="O140" s="171"/>
    </row>
    <row r="141" spans="14:15" ht="12.75">
      <c r="N141" s="171"/>
      <c r="O141" s="171"/>
    </row>
    <row r="142" spans="14:15" ht="12.75">
      <c r="N142" s="171"/>
      <c r="O142" s="171"/>
    </row>
    <row r="143" spans="14:15" ht="12.75">
      <c r="N143" s="171"/>
      <c r="O143" s="171"/>
    </row>
    <row r="144" spans="14:15" ht="12.75">
      <c r="N144" s="171"/>
      <c r="O144" s="171"/>
    </row>
    <row r="145" spans="14:15" ht="12.75">
      <c r="N145" s="171"/>
      <c r="O145" s="171"/>
    </row>
    <row r="146" spans="14:15" ht="12.75">
      <c r="N146" s="171"/>
      <c r="O146" s="171"/>
    </row>
    <row r="147" spans="14:15" ht="12.75">
      <c r="N147" s="171"/>
      <c r="O147" s="171"/>
    </row>
    <row r="148" spans="14:15" ht="12.75">
      <c r="N148" s="171"/>
      <c r="O148" s="171"/>
    </row>
    <row r="149" spans="14:15" ht="12.75">
      <c r="N149" s="171"/>
      <c r="O149" s="171"/>
    </row>
    <row r="150" spans="14:15" ht="12.75">
      <c r="N150" s="171"/>
      <c r="O150" s="171"/>
    </row>
    <row r="151" spans="14:15" ht="12.75">
      <c r="N151" s="171"/>
      <c r="O151" s="171"/>
    </row>
    <row r="152" spans="14:15" ht="12.75">
      <c r="N152" s="171"/>
      <c r="O152" s="171"/>
    </row>
    <row r="153" spans="14:15" ht="12.75">
      <c r="N153" s="171"/>
      <c r="O153" s="171"/>
    </row>
    <row r="154" spans="14:15" ht="12.75">
      <c r="N154" s="171"/>
      <c r="O154" s="171"/>
    </row>
    <row r="155" spans="14:15" ht="12.75">
      <c r="N155" s="171"/>
      <c r="O155" s="171"/>
    </row>
    <row r="156" spans="14:15" ht="12.75">
      <c r="N156" s="171"/>
      <c r="O156" s="171"/>
    </row>
    <row r="157" spans="14:15" ht="12.75">
      <c r="N157" s="171"/>
      <c r="O157" s="171"/>
    </row>
    <row r="158" spans="14:15" ht="12.75">
      <c r="N158" s="171"/>
      <c r="O158" s="171"/>
    </row>
    <row r="159" spans="14:15" ht="12.75">
      <c r="N159" s="171"/>
      <c r="O159" s="171"/>
    </row>
    <row r="160" spans="14:15" ht="12.75">
      <c r="N160" s="171"/>
      <c r="O160" s="171"/>
    </row>
    <row r="161" spans="14:15" ht="12.75">
      <c r="N161" s="171"/>
      <c r="O161" s="171"/>
    </row>
    <row r="162" spans="14:15" ht="12.75">
      <c r="N162" s="171"/>
      <c r="O162" s="171"/>
    </row>
    <row r="163" spans="14:15" ht="12.75">
      <c r="N163" s="171"/>
      <c r="O163" s="171"/>
    </row>
    <row r="164" spans="14:15" ht="12.75">
      <c r="N164" s="171"/>
      <c r="O164" s="171"/>
    </row>
    <row r="165" spans="14:15" ht="12.75">
      <c r="N165" s="171"/>
      <c r="O165" s="171"/>
    </row>
    <row r="166" spans="14:15" ht="12.75">
      <c r="N166" s="171"/>
      <c r="O166" s="171"/>
    </row>
    <row r="167" spans="14:15" ht="12.75">
      <c r="N167" s="171"/>
      <c r="O167" s="171"/>
    </row>
    <row r="168" spans="14:15" ht="12.75">
      <c r="N168" s="171"/>
      <c r="O168" s="171"/>
    </row>
    <row r="169" spans="14:15" ht="12.75">
      <c r="N169" s="171"/>
      <c r="O169" s="171"/>
    </row>
    <row r="170" spans="14:15" ht="12.75">
      <c r="N170" s="171"/>
      <c r="O170" s="171"/>
    </row>
    <row r="171" spans="14:15" ht="12.75">
      <c r="N171" s="171"/>
      <c r="O171" s="171"/>
    </row>
    <row r="172" spans="14:15" ht="12.75">
      <c r="N172" s="171"/>
      <c r="O172" s="171"/>
    </row>
    <row r="173" spans="14:15" ht="12.75">
      <c r="N173" s="171"/>
      <c r="O173" s="171"/>
    </row>
    <row r="174" spans="14:15" ht="12.75">
      <c r="N174" s="171"/>
      <c r="O174" s="171"/>
    </row>
    <row r="175" spans="14:15" ht="12.75">
      <c r="N175" s="171"/>
      <c r="O175" s="171"/>
    </row>
    <row r="176" spans="14:15" ht="12.75">
      <c r="N176" s="171"/>
      <c r="O176" s="171"/>
    </row>
    <row r="177" spans="14:15" ht="12.75">
      <c r="N177" s="171"/>
      <c r="O177" s="171"/>
    </row>
    <row r="178" spans="14:15" ht="12.75">
      <c r="N178" s="171"/>
      <c r="O178" s="171"/>
    </row>
    <row r="179" spans="14:15" ht="12.75">
      <c r="N179" s="171"/>
      <c r="O179" s="171"/>
    </row>
    <row r="180" spans="14:15" ht="12.75">
      <c r="N180" s="171"/>
      <c r="O180" s="171"/>
    </row>
    <row r="181" spans="14:15" ht="12.75">
      <c r="N181" s="171"/>
      <c r="O181" s="171"/>
    </row>
    <row r="182" spans="14:15" ht="12.75">
      <c r="N182" s="171"/>
      <c r="O182" s="171"/>
    </row>
    <row r="183" spans="14:15" ht="12.75">
      <c r="N183" s="171"/>
      <c r="O183" s="171"/>
    </row>
    <row r="184" spans="14:15" ht="12.75">
      <c r="N184" s="171"/>
      <c r="O184" s="171"/>
    </row>
    <row r="185" spans="14:15" ht="12.75">
      <c r="N185" s="171"/>
      <c r="O185" s="171"/>
    </row>
    <row r="186" spans="14:15" ht="12.75">
      <c r="N186" s="171"/>
      <c r="O186" s="171"/>
    </row>
    <row r="187" spans="14:15" ht="12.75">
      <c r="N187" s="171"/>
      <c r="O187" s="171"/>
    </row>
    <row r="188" spans="14:15" ht="12.75">
      <c r="N188" s="171"/>
      <c r="O188" s="171"/>
    </row>
    <row r="189" spans="14:15" ht="12.75">
      <c r="N189" s="171"/>
      <c r="O189" s="171"/>
    </row>
    <row r="190" spans="14:15" ht="12.75">
      <c r="N190" s="171"/>
      <c r="O190" s="171"/>
    </row>
    <row r="191" spans="14:15" ht="12.75">
      <c r="N191" s="171"/>
      <c r="O191" s="171"/>
    </row>
    <row r="192" spans="14:15" ht="12.75">
      <c r="N192" s="171"/>
      <c r="O192" s="171"/>
    </row>
    <row r="193" spans="14:15" ht="12.75">
      <c r="N193" s="171"/>
      <c r="O193" s="171"/>
    </row>
    <row r="194" spans="14:15" ht="12.75">
      <c r="N194" s="171"/>
      <c r="O194" s="171"/>
    </row>
    <row r="195" spans="14:15" ht="12.75">
      <c r="N195" s="171"/>
      <c r="O195" s="171"/>
    </row>
    <row r="196" spans="14:15" ht="12.75">
      <c r="N196" s="171"/>
      <c r="O196" s="171"/>
    </row>
    <row r="197" spans="14:15" ht="12.75">
      <c r="N197" s="171"/>
      <c r="O197" s="171"/>
    </row>
    <row r="198" spans="14:15" ht="12.75">
      <c r="N198" s="171"/>
      <c r="O198" s="171"/>
    </row>
    <row r="199" spans="14:15" ht="12.75">
      <c r="N199" s="171"/>
      <c r="O199" s="171"/>
    </row>
    <row r="200" spans="14:15" ht="12.75">
      <c r="N200" s="171"/>
      <c r="O200" s="171"/>
    </row>
    <row r="201" spans="14:15" ht="12.75">
      <c r="N201" s="171"/>
      <c r="O201" s="171"/>
    </row>
    <row r="202" spans="14:15" ht="12.75">
      <c r="N202" s="171"/>
      <c r="O202" s="171"/>
    </row>
    <row r="203" spans="14:15" ht="12.75">
      <c r="N203" s="171"/>
      <c r="O203" s="171"/>
    </row>
    <row r="204" spans="14:15" ht="12.75">
      <c r="N204" s="171"/>
      <c r="O204" s="171"/>
    </row>
    <row r="205" spans="14:15" ht="12.75">
      <c r="N205" s="171"/>
      <c r="O205" s="171"/>
    </row>
    <row r="206" spans="14:15" ht="12.75">
      <c r="N206" s="171"/>
      <c r="O206" s="171"/>
    </row>
    <row r="207" spans="14:15" ht="12.75">
      <c r="N207" s="171"/>
      <c r="O207" s="171"/>
    </row>
    <row r="208" spans="14:15" ht="12.75">
      <c r="N208" s="171"/>
      <c r="O208" s="171"/>
    </row>
    <row r="209" spans="14:15" ht="12.75">
      <c r="N209" s="171"/>
      <c r="O209" s="171"/>
    </row>
    <row r="210" spans="14:15" ht="12.75">
      <c r="N210" s="171"/>
      <c r="O210" s="171"/>
    </row>
    <row r="211" spans="14:15" ht="12.75">
      <c r="N211" s="171"/>
      <c r="O211" s="171"/>
    </row>
    <row r="212" spans="14:15" ht="12.75">
      <c r="N212" s="171"/>
      <c r="O212" s="171"/>
    </row>
    <row r="213" spans="14:15" ht="12.75">
      <c r="N213" s="171"/>
      <c r="O213" s="171"/>
    </row>
    <row r="214" spans="14:15" ht="12.75">
      <c r="N214" s="171"/>
      <c r="O214" s="171"/>
    </row>
    <row r="215" spans="14:15" ht="12.75">
      <c r="N215" s="171"/>
      <c r="O215" s="171"/>
    </row>
    <row r="216" spans="14:15" ht="12.75">
      <c r="N216" s="171"/>
      <c r="O216" s="171"/>
    </row>
    <row r="217" spans="14:15" ht="12.75">
      <c r="N217" s="171"/>
      <c r="O217" s="171"/>
    </row>
    <row r="218" spans="14:15" ht="12.75">
      <c r="N218" s="171"/>
      <c r="O218" s="171"/>
    </row>
    <row r="219" spans="14:15" ht="12.75">
      <c r="N219" s="171"/>
      <c r="O219" s="171"/>
    </row>
    <row r="220" spans="14:15" ht="12.75">
      <c r="N220" s="171"/>
      <c r="O220" s="171"/>
    </row>
    <row r="221" spans="14:15" ht="12.75">
      <c r="N221" s="171"/>
      <c r="O221" s="171"/>
    </row>
    <row r="222" spans="14:15" ht="12.75">
      <c r="N222" s="171"/>
      <c r="O222" s="171"/>
    </row>
    <row r="223" spans="14:15" ht="12.75">
      <c r="N223" s="171"/>
      <c r="O223" s="171"/>
    </row>
    <row r="224" spans="14:15" ht="12.75">
      <c r="N224" s="171"/>
      <c r="O224" s="171"/>
    </row>
    <row r="225" spans="14:15" ht="12.75">
      <c r="N225" s="171"/>
      <c r="O225" s="171"/>
    </row>
    <row r="226" spans="14:15" ht="12.75">
      <c r="N226" s="171"/>
      <c r="O226" s="171"/>
    </row>
    <row r="227" spans="14:15" ht="12.75">
      <c r="N227" s="171"/>
      <c r="O227" s="171"/>
    </row>
    <row r="228" spans="14:15" ht="12.75">
      <c r="N228" s="171"/>
      <c r="O228" s="171"/>
    </row>
    <row r="229" spans="14:15" ht="12.75">
      <c r="N229" s="171"/>
      <c r="O229" s="171"/>
    </row>
    <row r="230" spans="14:15" ht="12.75">
      <c r="N230" s="171"/>
      <c r="O230" s="171"/>
    </row>
    <row r="231" spans="14:15" ht="12.75">
      <c r="N231" s="171"/>
      <c r="O231" s="171"/>
    </row>
    <row r="232" spans="14:15" ht="12.75">
      <c r="N232" s="171"/>
      <c r="O232" s="171"/>
    </row>
    <row r="233" spans="14:15" ht="12.75">
      <c r="N233" s="171"/>
      <c r="O233" s="171"/>
    </row>
    <row r="234" spans="14:15" ht="12.75">
      <c r="N234" s="171"/>
      <c r="O234" s="171"/>
    </row>
    <row r="235" spans="14:15" ht="12.75">
      <c r="N235" s="171"/>
      <c r="O235" s="171"/>
    </row>
    <row r="236" spans="14:15" ht="12.75">
      <c r="N236" s="171"/>
      <c r="O236" s="171"/>
    </row>
    <row r="237" spans="14:15" ht="12.75">
      <c r="N237" s="171"/>
      <c r="O237" s="171"/>
    </row>
    <row r="238" spans="14:15" ht="12.75">
      <c r="N238" s="171"/>
      <c r="O238" s="171"/>
    </row>
    <row r="239" spans="14:15" ht="12.75">
      <c r="N239" s="171"/>
      <c r="O239" s="171"/>
    </row>
    <row r="240" spans="14:15" ht="12.75">
      <c r="N240" s="171"/>
      <c r="O240" s="171"/>
    </row>
    <row r="241" spans="14:15" ht="12.75">
      <c r="N241" s="171"/>
      <c r="O241" s="171"/>
    </row>
    <row r="242" spans="14:15" ht="12.75">
      <c r="N242" s="171"/>
      <c r="O242" s="171"/>
    </row>
    <row r="243" spans="14:15" ht="12.75">
      <c r="N243" s="171"/>
      <c r="O243" s="171"/>
    </row>
    <row r="244" spans="14:15" ht="12.75">
      <c r="N244" s="171"/>
      <c r="O244" s="171"/>
    </row>
    <row r="245" spans="14:15" ht="12.75">
      <c r="N245" s="171"/>
      <c r="O245" s="171"/>
    </row>
    <row r="246" spans="14:15" ht="12.75">
      <c r="N246" s="171"/>
      <c r="O246" s="171"/>
    </row>
    <row r="247" spans="14:15" ht="12.75">
      <c r="N247" s="171"/>
      <c r="O247" s="171"/>
    </row>
    <row r="248" spans="14:15" ht="12.75">
      <c r="N248" s="171"/>
      <c r="O248" s="171"/>
    </row>
    <row r="249" spans="14:15" ht="12.75">
      <c r="N249" s="171"/>
      <c r="O249" s="171"/>
    </row>
    <row r="250" spans="14:15" ht="12.75">
      <c r="N250" s="171"/>
      <c r="O250" s="171"/>
    </row>
    <row r="251" spans="14:15" ht="12.75">
      <c r="N251" s="171"/>
      <c r="O251" s="171"/>
    </row>
    <row r="252" spans="14:15" ht="12.75">
      <c r="N252" s="171"/>
      <c r="O252" s="171"/>
    </row>
    <row r="253" spans="14:15" ht="12.75">
      <c r="N253" s="171"/>
      <c r="O253" s="171"/>
    </row>
    <row r="254" spans="14:15" ht="12.75">
      <c r="N254" s="171"/>
      <c r="O254" s="171"/>
    </row>
    <row r="255" spans="14:15" ht="12.75">
      <c r="N255" s="171"/>
      <c r="O255" s="171"/>
    </row>
    <row r="256" spans="14:15" ht="12.75">
      <c r="N256" s="171"/>
      <c r="O256" s="171"/>
    </row>
    <row r="257" spans="14:15" ht="12.75">
      <c r="N257" s="171"/>
      <c r="O257" s="171"/>
    </row>
    <row r="258" spans="14:15" ht="12.75">
      <c r="N258" s="171"/>
      <c r="O258" s="171"/>
    </row>
    <row r="259" spans="14:15" ht="12.75">
      <c r="N259" s="171"/>
      <c r="O259" s="171"/>
    </row>
    <row r="260" spans="14:15" ht="12.75">
      <c r="N260" s="171"/>
      <c r="O260" s="171"/>
    </row>
    <row r="261" spans="14:15" ht="12.75">
      <c r="N261" s="171"/>
      <c r="O261" s="171"/>
    </row>
    <row r="262" spans="14:15" ht="12.75">
      <c r="N262" s="171"/>
      <c r="O262" s="171"/>
    </row>
    <row r="263" spans="14:15" ht="12.75">
      <c r="N263" s="171"/>
      <c r="O263" s="171"/>
    </row>
    <row r="264" spans="14:15" ht="12.75">
      <c r="N264" s="171"/>
      <c r="O264" s="171"/>
    </row>
    <row r="265" spans="14:15" ht="12.75">
      <c r="N265" s="171"/>
      <c r="O265" s="171"/>
    </row>
    <row r="266" spans="14:15" ht="12.75">
      <c r="N266" s="171"/>
      <c r="O266" s="171"/>
    </row>
    <row r="267" spans="14:15" ht="12.75">
      <c r="N267" s="171"/>
      <c r="O267" s="171"/>
    </row>
    <row r="268" spans="14:15" ht="12.75">
      <c r="N268" s="171"/>
      <c r="O268" s="171"/>
    </row>
    <row r="269" spans="14:15" ht="12.75">
      <c r="N269" s="171"/>
      <c r="O269" s="171"/>
    </row>
    <row r="270" spans="14:15" ht="12.75">
      <c r="N270" s="171"/>
      <c r="O270" s="171"/>
    </row>
    <row r="271" spans="14:15" ht="12.75">
      <c r="N271" s="171"/>
      <c r="O271" s="171"/>
    </row>
    <row r="272" spans="14:15" ht="12.75">
      <c r="N272" s="171"/>
      <c r="O272" s="171"/>
    </row>
    <row r="273" spans="14:15" ht="12.75">
      <c r="N273" s="171"/>
      <c r="O273" s="171"/>
    </row>
    <row r="274" spans="14:15" ht="12.75">
      <c r="N274" s="171"/>
      <c r="O274" s="171"/>
    </row>
    <row r="275" spans="14:15" ht="12.75">
      <c r="N275" s="171"/>
      <c r="O275" s="171"/>
    </row>
    <row r="276" spans="14:15" ht="12.75">
      <c r="N276" s="171"/>
      <c r="O276" s="171"/>
    </row>
    <row r="277" spans="14:15" ht="12.75">
      <c r="N277" s="171"/>
      <c r="O277" s="171"/>
    </row>
    <row r="278" spans="14:15" ht="12.75">
      <c r="N278" s="171"/>
      <c r="O278" s="171"/>
    </row>
    <row r="279" spans="14:15" ht="12.75">
      <c r="N279" s="171"/>
      <c r="O279" s="171"/>
    </row>
    <row r="280" spans="14:15" ht="12.75">
      <c r="N280" s="171"/>
      <c r="O280" s="171"/>
    </row>
    <row r="281" spans="14:15" ht="12.75">
      <c r="N281" s="171"/>
      <c r="O281" s="171"/>
    </row>
    <row r="282" spans="14:15" ht="12.75">
      <c r="N282" s="171"/>
      <c r="O282" s="171"/>
    </row>
    <row r="283" spans="14:15" ht="12.75">
      <c r="N283" s="171"/>
      <c r="O283" s="171"/>
    </row>
    <row r="284" spans="14:15" ht="12.75">
      <c r="N284" s="171"/>
      <c r="O284" s="171"/>
    </row>
    <row r="285" spans="14:15" ht="12.75">
      <c r="N285" s="171"/>
      <c r="O285" s="171"/>
    </row>
    <row r="286" spans="14:15" ht="12.75">
      <c r="N286" s="171"/>
      <c r="O286" s="171"/>
    </row>
    <row r="287" spans="14:15" ht="12.75">
      <c r="N287" s="171"/>
      <c r="O287" s="171"/>
    </row>
    <row r="288" spans="14:15" ht="12.75">
      <c r="N288" s="171"/>
      <c r="O288" s="171"/>
    </row>
    <row r="289" spans="14:15" ht="12.75">
      <c r="N289" s="171"/>
      <c r="O289" s="171"/>
    </row>
    <row r="290" spans="14:15" ht="12.75">
      <c r="N290" s="171"/>
      <c r="O290" s="171"/>
    </row>
    <row r="291" spans="14:15" ht="12.75">
      <c r="N291" s="171"/>
      <c r="O291" s="171"/>
    </row>
    <row r="292" spans="14:15" ht="12.75">
      <c r="N292" s="171"/>
      <c r="O292" s="171"/>
    </row>
    <row r="293" spans="14:15" ht="12.75">
      <c r="N293" s="171"/>
      <c r="O293" s="171"/>
    </row>
    <row r="294" spans="14:15" ht="12.75">
      <c r="N294" s="171"/>
      <c r="O294" s="171"/>
    </row>
    <row r="295" spans="14:15" ht="12.75">
      <c r="N295" s="171"/>
      <c r="O295" s="171"/>
    </row>
    <row r="296" spans="14:15" ht="12.75">
      <c r="N296" s="171"/>
      <c r="O296" s="171"/>
    </row>
    <row r="297" spans="14:15" ht="12.75">
      <c r="N297" s="171"/>
      <c r="O297" s="171"/>
    </row>
    <row r="298" spans="14:15" ht="12.75">
      <c r="N298" s="171"/>
      <c r="O298" s="171"/>
    </row>
    <row r="299" spans="14:15" ht="12.75">
      <c r="N299" s="171"/>
      <c r="O299" s="171"/>
    </row>
    <row r="300" spans="14:15" ht="12.75">
      <c r="N300" s="171"/>
      <c r="O300" s="171"/>
    </row>
    <row r="301" spans="14:15" ht="12.75">
      <c r="N301" s="171"/>
      <c r="O301" s="171"/>
    </row>
    <row r="302" spans="14:15" ht="12.75">
      <c r="N302" s="171"/>
      <c r="O302" s="171"/>
    </row>
    <row r="303" spans="14:15" ht="12.75">
      <c r="N303" s="171"/>
      <c r="O303" s="171"/>
    </row>
    <row r="304" spans="14:15" ht="12.75">
      <c r="N304" s="171"/>
      <c r="O304" s="171"/>
    </row>
    <row r="305" spans="14:15" ht="12.75">
      <c r="N305" s="171"/>
      <c r="O305" s="171"/>
    </row>
    <row r="306" spans="14:15" ht="12.75">
      <c r="N306" s="171"/>
      <c r="O306" s="171"/>
    </row>
    <row r="307" spans="14:15" ht="12.75">
      <c r="N307" s="171"/>
      <c r="O307" s="171"/>
    </row>
    <row r="308" spans="14:15" ht="12.75">
      <c r="N308" s="171"/>
      <c r="O308" s="171"/>
    </row>
    <row r="309" spans="14:15" ht="12.75">
      <c r="N309" s="171"/>
      <c r="O309" s="171"/>
    </row>
    <row r="310" spans="14:15" ht="12.75">
      <c r="N310" s="171"/>
      <c r="O310" s="171"/>
    </row>
    <row r="311" spans="14:15" ht="12.75">
      <c r="N311" s="171"/>
      <c r="O311" s="171"/>
    </row>
    <row r="312" spans="14:15" ht="12.75">
      <c r="N312" s="171"/>
      <c r="O312" s="171"/>
    </row>
    <row r="313" spans="14:15" ht="12.75">
      <c r="N313" s="171"/>
      <c r="O313" s="171"/>
    </row>
    <row r="314" spans="14:15" ht="12.75">
      <c r="N314" s="171"/>
      <c r="O314" s="171"/>
    </row>
    <row r="315" spans="14:15" ht="12.75">
      <c r="N315" s="171"/>
      <c r="O315" s="171"/>
    </row>
    <row r="316" spans="14:15" ht="12.75">
      <c r="N316" s="171"/>
      <c r="O316" s="171"/>
    </row>
    <row r="317" spans="14:15" ht="12.75">
      <c r="N317" s="171"/>
      <c r="O317" s="171"/>
    </row>
    <row r="318" spans="14:15" ht="12.75">
      <c r="N318" s="171"/>
      <c r="O318" s="171"/>
    </row>
    <row r="319" spans="14:15" ht="12.75">
      <c r="N319" s="171"/>
      <c r="O319" s="171"/>
    </row>
    <row r="320" spans="14:15" ht="12.75">
      <c r="N320" s="171"/>
      <c r="O320" s="171"/>
    </row>
    <row r="321" spans="14:15" ht="12.75">
      <c r="N321" s="171"/>
      <c r="O321" s="171"/>
    </row>
    <row r="322" spans="14:15" ht="12.75">
      <c r="N322" s="171"/>
      <c r="O322" s="171"/>
    </row>
    <row r="323" spans="14:15" ht="12.75">
      <c r="N323" s="171"/>
      <c r="O323" s="171"/>
    </row>
    <row r="324" spans="14:15" ht="12.75">
      <c r="N324" s="171"/>
      <c r="O324" s="171"/>
    </row>
    <row r="325" spans="14:15" ht="12.75">
      <c r="N325" s="171"/>
      <c r="O325" s="171"/>
    </row>
    <row r="326" spans="14:15" ht="12.75">
      <c r="N326" s="171"/>
      <c r="O326" s="171"/>
    </row>
    <row r="327" spans="14:15" ht="12.75">
      <c r="N327" s="171"/>
      <c r="O327" s="171"/>
    </row>
    <row r="328" spans="14:15" ht="12.75">
      <c r="N328" s="171"/>
      <c r="O328" s="171"/>
    </row>
    <row r="329" spans="14:15" ht="12.75">
      <c r="N329" s="171"/>
      <c r="O329" s="171"/>
    </row>
    <row r="330" spans="14:15" ht="12.75">
      <c r="N330" s="171"/>
      <c r="O330" s="171"/>
    </row>
    <row r="331" spans="14:15" ht="12.75">
      <c r="N331" s="171"/>
      <c r="O331" s="171"/>
    </row>
    <row r="332" spans="14:15" ht="12.75">
      <c r="N332" s="171"/>
      <c r="O332" s="171"/>
    </row>
    <row r="333" spans="14:15" ht="12.75">
      <c r="N333" s="171"/>
      <c r="O333" s="171"/>
    </row>
    <row r="334" spans="14:15" ht="12.75">
      <c r="N334" s="171"/>
      <c r="O334" s="171"/>
    </row>
    <row r="335" spans="14:15" ht="12.75">
      <c r="N335" s="171"/>
      <c r="O335" s="171"/>
    </row>
    <row r="336" spans="14:15" ht="12.75">
      <c r="N336" s="171"/>
      <c r="O336" s="171"/>
    </row>
    <row r="337" spans="14:15" ht="12.75">
      <c r="N337" s="171"/>
      <c r="O337" s="171"/>
    </row>
    <row r="338" spans="14:15" ht="12.75">
      <c r="N338" s="171"/>
      <c r="O338" s="171"/>
    </row>
    <row r="339" spans="14:15" ht="12.75">
      <c r="N339" s="171"/>
      <c r="O339" s="171"/>
    </row>
    <row r="340" spans="14:15" ht="12.75">
      <c r="N340" s="171"/>
      <c r="O340" s="171"/>
    </row>
    <row r="341" spans="14:15" ht="12.75">
      <c r="N341" s="171"/>
      <c r="O341" s="171"/>
    </row>
    <row r="342" spans="14:15" ht="12.75">
      <c r="N342" s="171"/>
      <c r="O342" s="171"/>
    </row>
    <row r="343" spans="14:15" ht="12.75">
      <c r="N343" s="171"/>
      <c r="O343" s="171"/>
    </row>
    <row r="344" spans="14:15" ht="12.75">
      <c r="N344" s="171"/>
      <c r="O344" s="171"/>
    </row>
    <row r="345" spans="14:15" ht="12.75">
      <c r="N345" s="171"/>
      <c r="O345" s="171"/>
    </row>
    <row r="346" spans="14:15" ht="12.75">
      <c r="N346" s="171"/>
      <c r="O346" s="171"/>
    </row>
    <row r="347" spans="14:15" ht="12.75">
      <c r="N347" s="171"/>
      <c r="O347" s="171"/>
    </row>
    <row r="348" spans="14:15" ht="12.75">
      <c r="N348" s="171"/>
      <c r="O348" s="171"/>
    </row>
    <row r="349" spans="14:15" ht="12.75">
      <c r="N349" s="171"/>
      <c r="O349" s="171"/>
    </row>
    <row r="350" spans="14:15" ht="12.75">
      <c r="N350" s="171"/>
      <c r="O350" s="171"/>
    </row>
    <row r="351" spans="14:15" ht="12.75">
      <c r="N351" s="171"/>
      <c r="O351" s="171"/>
    </row>
    <row r="352" spans="14:15" ht="12.75">
      <c r="N352" s="171"/>
      <c r="O352" s="171"/>
    </row>
    <row r="353" spans="14:15" ht="12.75">
      <c r="N353" s="171"/>
      <c r="O353" s="171"/>
    </row>
    <row r="354" spans="14:15" ht="12.75">
      <c r="N354" s="171"/>
      <c r="O354" s="171"/>
    </row>
    <row r="355" spans="14:15" ht="12.75">
      <c r="N355" s="171"/>
      <c r="O355" s="171"/>
    </row>
    <row r="356" spans="14:15" ht="12.75">
      <c r="N356" s="171"/>
      <c r="O356" s="171"/>
    </row>
    <row r="357" spans="14:15" ht="12.75">
      <c r="N357" s="171"/>
      <c r="O357" s="171"/>
    </row>
    <row r="358" spans="14:15" ht="12.75">
      <c r="N358" s="171"/>
      <c r="O358" s="171"/>
    </row>
    <row r="359" spans="14:15" ht="12.75">
      <c r="N359" s="171"/>
      <c r="O359" s="171"/>
    </row>
    <row r="360" spans="14:15" ht="12.75">
      <c r="N360" s="171"/>
      <c r="O360" s="171"/>
    </row>
    <row r="361" spans="14:15" ht="12.75">
      <c r="N361" s="171"/>
      <c r="O361" s="171"/>
    </row>
    <row r="362" spans="14:15" ht="12.75">
      <c r="N362" s="171"/>
      <c r="O362" s="171"/>
    </row>
    <row r="363" spans="14:15" ht="12.75">
      <c r="N363" s="171"/>
      <c r="O363" s="171"/>
    </row>
    <row r="364" spans="14:15" ht="12.75">
      <c r="N364" s="171"/>
      <c r="O364" s="171"/>
    </row>
    <row r="365" spans="14:15" ht="12.75">
      <c r="N365" s="171"/>
      <c r="O365" s="171"/>
    </row>
    <row r="366" spans="14:15" ht="12.75">
      <c r="N366" s="171"/>
      <c r="O366" s="171"/>
    </row>
    <row r="367" spans="14:15" ht="12.75">
      <c r="N367" s="171"/>
      <c r="O367" s="171"/>
    </row>
    <row r="368" spans="14:15" ht="12.75">
      <c r="N368" s="171"/>
      <c r="O368" s="171"/>
    </row>
    <row r="369" spans="14:15" ht="12.75">
      <c r="N369" s="171"/>
      <c r="O369" s="171"/>
    </row>
    <row r="370" spans="14:15" ht="12.75">
      <c r="N370" s="171"/>
      <c r="O370" s="171"/>
    </row>
    <row r="371" spans="14:15" ht="12.75">
      <c r="N371" s="171"/>
      <c r="O371" s="171"/>
    </row>
    <row r="372" spans="14:15" ht="12.75">
      <c r="N372" s="171"/>
      <c r="O372" s="171"/>
    </row>
    <row r="373" spans="14:15" ht="12.75">
      <c r="N373" s="171"/>
      <c r="O373" s="171"/>
    </row>
    <row r="374" spans="14:15" ht="12.75">
      <c r="N374" s="171"/>
      <c r="O374" s="171"/>
    </row>
    <row r="375" spans="14:15" ht="12.75">
      <c r="N375" s="171"/>
      <c r="O375" s="171"/>
    </row>
    <row r="376" spans="14:15" ht="12.75">
      <c r="N376" s="171"/>
      <c r="O376" s="171"/>
    </row>
    <row r="377" spans="14:15" ht="12.75">
      <c r="N377" s="171"/>
      <c r="O377" s="171"/>
    </row>
    <row r="378" spans="14:15" ht="12.75">
      <c r="N378" s="171"/>
      <c r="O378" s="171"/>
    </row>
    <row r="379" spans="14:15" ht="12.75">
      <c r="N379" s="171"/>
      <c r="O379" s="171"/>
    </row>
    <row r="380" spans="14:15" ht="12.75">
      <c r="N380" s="171"/>
      <c r="O380" s="171"/>
    </row>
    <row r="381" spans="14:15" ht="12.75">
      <c r="N381" s="171"/>
      <c r="O381" s="171"/>
    </row>
    <row r="382" spans="14:15" ht="12.75">
      <c r="N382" s="171"/>
      <c r="O382" s="171"/>
    </row>
    <row r="383" spans="14:15" ht="12.75">
      <c r="N383" s="171"/>
      <c r="O383" s="171"/>
    </row>
    <row r="384" spans="14:15" ht="12.75">
      <c r="N384" s="171"/>
      <c r="O384" s="171"/>
    </row>
    <row r="385" spans="14:15" ht="12.75">
      <c r="N385" s="171"/>
      <c r="O385" s="171"/>
    </row>
    <row r="386" spans="14:15" ht="12.75">
      <c r="N386" s="171"/>
      <c r="O386" s="171"/>
    </row>
    <row r="387" spans="14:15" ht="12.75">
      <c r="N387" s="171"/>
      <c r="O387" s="171"/>
    </row>
    <row r="388" spans="14:15" ht="12.75">
      <c r="N388" s="171"/>
      <c r="O388" s="171"/>
    </row>
    <row r="389" spans="14:15" ht="12.75">
      <c r="N389" s="171"/>
      <c r="O389" s="171"/>
    </row>
    <row r="390" spans="14:15" ht="12.75">
      <c r="N390" s="171"/>
      <c r="O390" s="171"/>
    </row>
    <row r="391" spans="14:15" ht="12.75">
      <c r="N391" s="171"/>
      <c r="O391" s="171"/>
    </row>
    <row r="392" spans="14:15" ht="12.75">
      <c r="N392" s="171"/>
      <c r="O392" s="171"/>
    </row>
    <row r="393" spans="14:15" ht="12.75">
      <c r="N393" s="171"/>
      <c r="O393" s="171"/>
    </row>
    <row r="394" spans="14:15" ht="12.75">
      <c r="N394" s="171"/>
      <c r="O394" s="171"/>
    </row>
    <row r="395" spans="14:15" ht="12.75">
      <c r="N395" s="171"/>
      <c r="O395" s="171"/>
    </row>
    <row r="396" spans="14:15" ht="12.75">
      <c r="N396" s="171"/>
      <c r="O396" s="171"/>
    </row>
    <row r="397" spans="14:15" ht="12.75">
      <c r="N397" s="171"/>
      <c r="O397" s="171"/>
    </row>
    <row r="398" spans="14:15" ht="12.75">
      <c r="N398" s="171"/>
      <c r="O398" s="171"/>
    </row>
    <row r="399" spans="14:15" ht="12.75">
      <c r="N399" s="171"/>
      <c r="O399" s="171"/>
    </row>
    <row r="400" spans="14:15" ht="12.75">
      <c r="N400" s="171"/>
      <c r="O400" s="171"/>
    </row>
    <row r="401" spans="14:15" ht="12.75">
      <c r="N401" s="171"/>
      <c r="O401" s="171"/>
    </row>
    <row r="402" spans="14:15" ht="12.75">
      <c r="N402" s="171"/>
      <c r="O402" s="171"/>
    </row>
    <row r="403" spans="14:15" ht="12.75">
      <c r="N403" s="171"/>
      <c r="O403" s="171"/>
    </row>
    <row r="404" spans="14:15" ht="12.75">
      <c r="N404" s="171"/>
      <c r="O404" s="171"/>
    </row>
    <row r="405" spans="14:15" ht="12.75">
      <c r="N405" s="171"/>
      <c r="O405" s="171"/>
    </row>
    <row r="406" spans="14:15" ht="12.75">
      <c r="N406" s="171"/>
      <c r="O406" s="171"/>
    </row>
    <row r="407" spans="14:15" ht="12.75">
      <c r="N407" s="171"/>
      <c r="O407" s="171"/>
    </row>
    <row r="408" spans="14:15" ht="12.75">
      <c r="N408" s="171"/>
      <c r="O408" s="171"/>
    </row>
    <row r="409" spans="14:15" ht="12.75">
      <c r="N409" s="171"/>
      <c r="O409" s="171"/>
    </row>
    <row r="410" spans="14:15" ht="12.75">
      <c r="N410" s="171"/>
      <c r="O410" s="171"/>
    </row>
    <row r="411" spans="14:15" ht="12.75">
      <c r="N411" s="171"/>
      <c r="O411" s="171"/>
    </row>
    <row r="412" spans="14:15" ht="12.75">
      <c r="N412" s="171"/>
      <c r="O412" s="171"/>
    </row>
    <row r="413" spans="14:15" ht="12.75">
      <c r="N413" s="171"/>
      <c r="O413" s="171"/>
    </row>
    <row r="414" spans="14:15" ht="12.75">
      <c r="N414" s="171"/>
      <c r="O414" s="171"/>
    </row>
    <row r="415" spans="14:15" ht="12.75">
      <c r="N415" s="171"/>
      <c r="O415" s="171"/>
    </row>
    <row r="416" spans="14:15" ht="12.75">
      <c r="N416" s="171"/>
      <c r="O416" s="171"/>
    </row>
    <row r="417" spans="14:15" ht="12.75">
      <c r="N417" s="171"/>
      <c r="O417" s="171"/>
    </row>
    <row r="418" spans="14:15" ht="12.75">
      <c r="N418" s="171"/>
      <c r="O418" s="171"/>
    </row>
    <row r="419" spans="14:15" ht="12.75">
      <c r="N419" s="171"/>
      <c r="O419" s="171"/>
    </row>
    <row r="420" spans="14:15" ht="12.75">
      <c r="N420" s="171"/>
      <c r="O420" s="171"/>
    </row>
    <row r="421" spans="14:15" ht="12.75">
      <c r="N421" s="171"/>
      <c r="O421" s="171"/>
    </row>
    <row r="422" spans="14:15" ht="12.75">
      <c r="N422" s="171"/>
      <c r="O422" s="171"/>
    </row>
    <row r="423" spans="14:15" ht="12.75">
      <c r="N423" s="171"/>
      <c r="O423" s="171"/>
    </row>
    <row r="424" spans="14:15" ht="12.75">
      <c r="N424" s="171"/>
      <c r="O424" s="171"/>
    </row>
    <row r="425" spans="14:15" ht="12.75">
      <c r="N425" s="171"/>
      <c r="O425" s="171"/>
    </row>
    <row r="426" spans="14:15" ht="12.75">
      <c r="N426" s="171"/>
      <c r="O426" s="171"/>
    </row>
    <row r="427" spans="14:15" ht="12.75">
      <c r="N427" s="171"/>
      <c r="O427" s="171"/>
    </row>
    <row r="428" spans="14:15" ht="12.75">
      <c r="N428" s="171"/>
      <c r="O428" s="171"/>
    </row>
    <row r="429" spans="14:15" ht="12.75">
      <c r="N429" s="171"/>
      <c r="O429" s="171"/>
    </row>
    <row r="430" spans="14:15" ht="12.75">
      <c r="N430" s="171"/>
      <c r="O430" s="171"/>
    </row>
    <row r="431" spans="14:15" ht="12.75">
      <c r="N431" s="171"/>
      <c r="O431" s="171"/>
    </row>
    <row r="432" spans="14:15" ht="12.75">
      <c r="N432" s="171"/>
      <c r="O432" s="171"/>
    </row>
    <row r="433" spans="14:15" ht="12.75">
      <c r="N433" s="171"/>
      <c r="O433" s="171"/>
    </row>
    <row r="434" spans="14:15" ht="12.75">
      <c r="N434" s="171"/>
      <c r="O434" s="171"/>
    </row>
    <row r="435" spans="14:15" ht="12.75">
      <c r="N435" s="171"/>
      <c r="O435" s="171"/>
    </row>
    <row r="436" spans="14:15" ht="12.75">
      <c r="N436" s="171"/>
      <c r="O436" s="171"/>
    </row>
    <row r="437" spans="14:15" ht="12.75">
      <c r="N437" s="171"/>
      <c r="O437" s="171"/>
    </row>
    <row r="438" spans="14:15" ht="12.75">
      <c r="N438" s="171"/>
      <c r="O438" s="171"/>
    </row>
    <row r="439" spans="14:15" ht="12.75">
      <c r="N439" s="171"/>
      <c r="O439" s="171"/>
    </row>
    <row r="440" spans="14:15" ht="12.75">
      <c r="N440" s="171"/>
      <c r="O440" s="171"/>
    </row>
    <row r="441" spans="14:15" ht="12.75">
      <c r="N441" s="171"/>
      <c r="O441" s="171"/>
    </row>
    <row r="442" spans="14:15" ht="12.75">
      <c r="N442" s="171"/>
      <c r="O442" s="171"/>
    </row>
    <row r="443" spans="14:15" ht="12.75">
      <c r="N443" s="171"/>
      <c r="O443" s="171"/>
    </row>
    <row r="444" spans="14:15" ht="12.75">
      <c r="N444" s="171"/>
      <c r="O444" s="171"/>
    </row>
    <row r="445" spans="14:15" ht="12.75">
      <c r="N445" s="171"/>
      <c r="O445" s="171"/>
    </row>
    <row r="446" spans="14:15" ht="12.75">
      <c r="N446" s="171"/>
      <c r="O446" s="171"/>
    </row>
    <row r="447" spans="14:15" ht="12.75">
      <c r="N447" s="171"/>
      <c r="O447" s="171"/>
    </row>
    <row r="448" spans="14:15" ht="12.75">
      <c r="N448" s="171"/>
      <c r="O448" s="171"/>
    </row>
    <row r="449" spans="14:15" ht="12.75">
      <c r="N449" s="171"/>
      <c r="O449" s="171"/>
    </row>
    <row r="450" spans="14:15" ht="12.75">
      <c r="N450" s="171"/>
      <c r="O450" s="171"/>
    </row>
    <row r="451" spans="14:15" ht="12.75">
      <c r="N451" s="171"/>
      <c r="O451" s="171"/>
    </row>
    <row r="452" spans="14:15" ht="12.75">
      <c r="N452" s="171"/>
      <c r="O452" s="171"/>
    </row>
    <row r="453" spans="14:15" ht="12.75">
      <c r="N453" s="171"/>
      <c r="O453" s="171"/>
    </row>
    <row r="454" spans="14:15" ht="12.75">
      <c r="N454" s="171"/>
      <c r="O454" s="171"/>
    </row>
    <row r="455" spans="14:15" ht="12.75">
      <c r="N455" s="171"/>
      <c r="O455" s="171"/>
    </row>
    <row r="456" spans="14:15" ht="12.75">
      <c r="N456" s="171"/>
      <c r="O456" s="171"/>
    </row>
    <row r="457" spans="14:15" ht="12.75">
      <c r="N457" s="171"/>
      <c r="O457" s="171"/>
    </row>
    <row r="458" spans="14:15" ht="12.75">
      <c r="N458" s="171"/>
      <c r="O458" s="171"/>
    </row>
    <row r="459" spans="14:15" ht="12.75">
      <c r="N459" s="171"/>
      <c r="O459" s="171"/>
    </row>
    <row r="460" spans="14:15" ht="12.75">
      <c r="N460" s="171"/>
      <c r="O460" s="171"/>
    </row>
    <row r="461" spans="14:15" ht="12.75">
      <c r="N461" s="171"/>
      <c r="O461" s="171"/>
    </row>
    <row r="462" spans="14:15" ht="12.75">
      <c r="N462" s="171"/>
      <c r="O462" s="171"/>
    </row>
    <row r="463" spans="14:15" ht="12.75">
      <c r="N463" s="171"/>
      <c r="O463" s="171"/>
    </row>
    <row r="464" spans="14:15" ht="12.75">
      <c r="N464" s="171"/>
      <c r="O464" s="171"/>
    </row>
    <row r="465" spans="14:15" ht="12.75">
      <c r="N465" s="171"/>
      <c r="O465" s="171"/>
    </row>
    <row r="466" spans="14:15" ht="12.75">
      <c r="N466" s="171"/>
      <c r="O466" s="171"/>
    </row>
    <row r="467" spans="14:15" ht="12.75">
      <c r="N467" s="171"/>
      <c r="O467" s="171"/>
    </row>
    <row r="468" spans="14:15" ht="12.75">
      <c r="N468" s="171"/>
      <c r="O468" s="171"/>
    </row>
    <row r="469" spans="14:15" ht="12.75">
      <c r="N469" s="171"/>
      <c r="O469" s="171"/>
    </row>
    <row r="470" spans="14:15" ht="12.75">
      <c r="N470" s="171"/>
      <c r="O470" s="171"/>
    </row>
    <row r="471" spans="14:15" ht="12.75">
      <c r="N471" s="171"/>
      <c r="O471" s="171"/>
    </row>
    <row r="472" spans="14:15" ht="12.75">
      <c r="N472" s="171"/>
      <c r="O472" s="171"/>
    </row>
    <row r="473" spans="14:15" ht="12.75">
      <c r="N473" s="171"/>
      <c r="O473" s="171"/>
    </row>
    <row r="474" spans="14:15" ht="12.75">
      <c r="N474" s="171"/>
      <c r="O474" s="171"/>
    </row>
    <row r="475" spans="14:15" ht="12.75">
      <c r="N475" s="171"/>
      <c r="O475" s="171"/>
    </row>
    <row r="476" spans="14:15" ht="12.75">
      <c r="N476" s="171"/>
      <c r="O476" s="171"/>
    </row>
    <row r="477" spans="14:15" ht="12.75">
      <c r="N477" s="171"/>
      <c r="O477" s="171"/>
    </row>
    <row r="478" spans="14:15" ht="12.75">
      <c r="N478" s="171"/>
      <c r="O478" s="171"/>
    </row>
    <row r="479" spans="14:15" ht="12.75">
      <c r="N479" s="171"/>
      <c r="O479" s="171"/>
    </row>
    <row r="480" spans="14:15" ht="12.75">
      <c r="N480" s="171"/>
      <c r="O480" s="171"/>
    </row>
    <row r="481" spans="14:15" ht="12.75">
      <c r="N481" s="171"/>
      <c r="O481" s="171"/>
    </row>
    <row r="482" spans="14:15" ht="12.75">
      <c r="N482" s="171"/>
      <c r="O482" s="171"/>
    </row>
    <row r="483" spans="14:15" ht="12.75">
      <c r="N483" s="171"/>
      <c r="O483" s="171"/>
    </row>
    <row r="484" spans="14:15" ht="12.75">
      <c r="N484" s="171"/>
      <c r="O484" s="171"/>
    </row>
    <row r="485" spans="14:15" ht="12.75">
      <c r="N485" s="171"/>
      <c r="O485" s="171"/>
    </row>
    <row r="486" spans="14:15" ht="12.75">
      <c r="N486" s="171"/>
      <c r="O486" s="171"/>
    </row>
    <row r="487" spans="14:15" ht="12.75">
      <c r="N487" s="171"/>
      <c r="O487" s="171"/>
    </row>
    <row r="488" spans="14:15" ht="12.75">
      <c r="N488" s="171"/>
      <c r="O488" s="171"/>
    </row>
    <row r="489" spans="14:15" ht="12.75">
      <c r="N489" s="171"/>
      <c r="O489" s="171"/>
    </row>
    <row r="490" spans="14:15" ht="12.75">
      <c r="N490" s="171"/>
      <c r="O490" s="171"/>
    </row>
    <row r="491" spans="14:15" ht="12.75">
      <c r="N491" s="171"/>
      <c r="O491" s="171"/>
    </row>
    <row r="492" spans="14:15" ht="12.75">
      <c r="N492" s="171"/>
      <c r="O492" s="171"/>
    </row>
    <row r="493" spans="14:15" ht="12.75">
      <c r="N493" s="171"/>
      <c r="O493" s="171"/>
    </row>
    <row r="494" spans="14:15" ht="12.75">
      <c r="N494" s="171"/>
      <c r="O494" s="171"/>
    </row>
    <row r="495" spans="14:15" ht="12.75">
      <c r="N495" s="171"/>
      <c r="O495" s="171"/>
    </row>
    <row r="496" spans="14:15" ht="12.75">
      <c r="N496" s="171"/>
      <c r="O496" s="171"/>
    </row>
    <row r="497" spans="14:15" ht="12.75">
      <c r="N497" s="171"/>
      <c r="O497" s="171"/>
    </row>
    <row r="498" spans="14:15" ht="12.75">
      <c r="N498" s="171"/>
      <c r="O498" s="171"/>
    </row>
    <row r="499" spans="14:15" ht="12.75">
      <c r="N499" s="171"/>
      <c r="O499" s="171"/>
    </row>
    <row r="500" spans="14:15" ht="12.75">
      <c r="N500" s="171"/>
      <c r="O500" s="171"/>
    </row>
    <row r="501" spans="14:15" ht="12.75">
      <c r="N501" s="171"/>
      <c r="O501" s="171"/>
    </row>
    <row r="502" spans="14:15" ht="12.75">
      <c r="N502" s="171"/>
      <c r="O502" s="171"/>
    </row>
    <row r="503" spans="14:15" ht="12.75">
      <c r="N503" s="171"/>
      <c r="O503" s="171"/>
    </row>
    <row r="504" spans="14:15" ht="12.75">
      <c r="N504" s="171"/>
      <c r="O504" s="171"/>
    </row>
    <row r="505" spans="14:15" ht="12.75">
      <c r="N505" s="171"/>
      <c r="O505" s="171"/>
    </row>
    <row r="506" spans="14:15" ht="12.75">
      <c r="N506" s="171"/>
      <c r="O506" s="171"/>
    </row>
    <row r="507" spans="14:15" ht="12.75">
      <c r="N507" s="171"/>
      <c r="O507" s="171"/>
    </row>
    <row r="508" spans="14:15" ht="12.75">
      <c r="N508" s="171"/>
      <c r="O508" s="171"/>
    </row>
    <row r="509" spans="14:15" ht="12.75">
      <c r="N509" s="171"/>
      <c r="O509" s="171"/>
    </row>
    <row r="510" spans="14:15" ht="12.75">
      <c r="N510" s="171"/>
      <c r="O510" s="171"/>
    </row>
    <row r="511" spans="14:15" ht="12.75">
      <c r="N511" s="171"/>
      <c r="O511" s="171"/>
    </row>
    <row r="512" spans="14:15" ht="12.75">
      <c r="N512" s="171"/>
      <c r="O512" s="171"/>
    </row>
    <row r="513" spans="14:15" ht="12.75">
      <c r="N513" s="171"/>
      <c r="O513" s="171"/>
    </row>
    <row r="514" spans="14:15" ht="12.75">
      <c r="N514" s="171"/>
      <c r="O514" s="171"/>
    </row>
    <row r="515" spans="14:15" ht="12.75">
      <c r="N515" s="171"/>
      <c r="O515" s="171"/>
    </row>
    <row r="516" spans="14:15" ht="12.75">
      <c r="N516" s="171"/>
      <c r="O516" s="171"/>
    </row>
    <row r="517" spans="14:15" ht="12.75">
      <c r="N517" s="171"/>
      <c r="O517" s="171"/>
    </row>
    <row r="518" spans="14:15" ht="12.75">
      <c r="N518" s="171"/>
      <c r="O518" s="171"/>
    </row>
    <row r="519" spans="14:15" ht="12.75">
      <c r="N519" s="171"/>
      <c r="O519" s="171"/>
    </row>
    <row r="520" spans="14:15" ht="12.75">
      <c r="N520" s="171"/>
      <c r="O520" s="171"/>
    </row>
    <row r="521" spans="14:15" ht="12.75">
      <c r="N521" s="171"/>
      <c r="O521" s="171"/>
    </row>
    <row r="522" spans="14:15" ht="12.75">
      <c r="N522" s="171"/>
      <c r="O522" s="171"/>
    </row>
    <row r="523" spans="14:15" ht="12.75">
      <c r="N523" s="171"/>
      <c r="O523" s="171"/>
    </row>
    <row r="524" spans="14:15" ht="12.75">
      <c r="N524" s="171"/>
      <c r="O524" s="171"/>
    </row>
    <row r="525" spans="14:15" ht="12.75">
      <c r="N525" s="171"/>
      <c r="O525" s="171"/>
    </row>
    <row r="526" spans="14:15" ht="12.75">
      <c r="N526" s="171"/>
      <c r="O526" s="171"/>
    </row>
    <row r="527" spans="14:15" ht="12.75">
      <c r="N527" s="171"/>
      <c r="O527" s="171"/>
    </row>
    <row r="528" spans="14:15" ht="12.75">
      <c r="N528" s="171"/>
      <c r="O528" s="171"/>
    </row>
    <row r="529" spans="14:15" ht="12.75">
      <c r="N529" s="171"/>
      <c r="O529" s="171"/>
    </row>
    <row r="530" spans="14:15" ht="12.75">
      <c r="N530" s="171"/>
      <c r="O530" s="171"/>
    </row>
    <row r="531" spans="14:15" ht="12.75">
      <c r="N531" s="171"/>
      <c r="O531" s="171"/>
    </row>
    <row r="532" spans="14:15" ht="12.75">
      <c r="N532" s="171"/>
      <c r="O532" s="171"/>
    </row>
    <row r="533" spans="14:15" ht="12.75">
      <c r="N533" s="171"/>
      <c r="O533" s="171"/>
    </row>
    <row r="534" spans="14:15" ht="12.75">
      <c r="N534" s="171"/>
      <c r="O534" s="171"/>
    </row>
    <row r="535" spans="14:15" ht="12.75">
      <c r="N535" s="171"/>
      <c r="O535" s="171"/>
    </row>
    <row r="536" spans="14:15" ht="12.75">
      <c r="N536" s="171"/>
      <c r="O536" s="171"/>
    </row>
    <row r="537" spans="14:15" ht="12.75">
      <c r="N537" s="171"/>
      <c r="O537" s="171"/>
    </row>
    <row r="538" spans="14:15" ht="12.75">
      <c r="N538" s="171"/>
      <c r="O538" s="171"/>
    </row>
    <row r="539" spans="14:15" ht="12.75">
      <c r="N539" s="171"/>
      <c r="O539" s="171"/>
    </row>
    <row r="540" spans="14:15" ht="12.75">
      <c r="N540" s="171"/>
      <c r="O540" s="171"/>
    </row>
    <row r="541" spans="14:15" ht="12.75">
      <c r="N541" s="171"/>
      <c r="O541" s="171"/>
    </row>
    <row r="542" spans="14:15" ht="12.75">
      <c r="N542" s="171"/>
      <c r="O542" s="171"/>
    </row>
    <row r="543" spans="14:15" ht="12.75">
      <c r="N543" s="171"/>
      <c r="O543" s="171"/>
    </row>
    <row r="544" spans="14:15" ht="12.75">
      <c r="N544" s="171"/>
      <c r="O544" s="171"/>
    </row>
    <row r="545" spans="14:15" ht="12.75">
      <c r="N545" s="171"/>
      <c r="O545" s="171"/>
    </row>
    <row r="546" spans="14:15" ht="12.75">
      <c r="N546" s="171"/>
      <c r="O546" s="171"/>
    </row>
    <row r="547" spans="14:15" ht="12.75">
      <c r="N547" s="171"/>
      <c r="O547" s="171"/>
    </row>
    <row r="548" spans="14:15" ht="12.75">
      <c r="N548" s="171"/>
      <c r="O548" s="171"/>
    </row>
    <row r="549" spans="14:15" ht="12.75">
      <c r="N549" s="171"/>
      <c r="O549" s="171"/>
    </row>
    <row r="550" spans="14:15" ht="12.75">
      <c r="N550" s="171"/>
      <c r="O550" s="171"/>
    </row>
    <row r="551" spans="14:15" ht="12.75">
      <c r="N551" s="171"/>
      <c r="O551" s="171"/>
    </row>
    <row r="552" spans="14:15" ht="12.75">
      <c r="N552" s="171"/>
      <c r="O552" s="171"/>
    </row>
    <row r="553" spans="14:15" ht="12.75">
      <c r="N553" s="171"/>
      <c r="O553" s="171"/>
    </row>
    <row r="554" spans="14:15" ht="12.75">
      <c r="N554" s="171"/>
      <c r="O554" s="171"/>
    </row>
    <row r="555" spans="14:15" ht="12.75">
      <c r="N555" s="171"/>
      <c r="O555" s="171"/>
    </row>
    <row r="556" spans="14:15" ht="12.75">
      <c r="N556" s="171"/>
      <c r="O556" s="171"/>
    </row>
    <row r="557" spans="14:15" ht="12.75">
      <c r="N557" s="171"/>
      <c r="O557" s="171"/>
    </row>
    <row r="558" spans="14:15" ht="12.75">
      <c r="N558" s="171"/>
      <c r="O558" s="171"/>
    </row>
    <row r="559" spans="14:15" ht="12.75">
      <c r="N559" s="171"/>
      <c r="O559" s="171"/>
    </row>
    <row r="560" spans="14:15" ht="12.75">
      <c r="N560" s="171"/>
      <c r="O560" s="171"/>
    </row>
    <row r="561" spans="14:15" ht="12.75">
      <c r="N561" s="171"/>
      <c r="O561" s="171"/>
    </row>
    <row r="562" spans="14:15" ht="12.75">
      <c r="N562" s="171"/>
      <c r="O562" s="171"/>
    </row>
    <row r="563" spans="14:15" ht="12.75">
      <c r="N563" s="171"/>
      <c r="O563" s="171"/>
    </row>
    <row r="564" spans="14:15" ht="12.75">
      <c r="N564" s="171"/>
      <c r="O564" s="171"/>
    </row>
    <row r="565" spans="14:15" ht="12.75">
      <c r="N565" s="171"/>
      <c r="O565" s="171"/>
    </row>
    <row r="566" spans="14:15" ht="12.75">
      <c r="N566" s="171"/>
      <c r="O566" s="171"/>
    </row>
    <row r="567" spans="14:15" ht="12.75">
      <c r="N567" s="171"/>
      <c r="O567" s="171"/>
    </row>
    <row r="568" spans="14:15" ht="12.75">
      <c r="N568" s="171"/>
      <c r="O568" s="171"/>
    </row>
    <row r="569" spans="14:15" ht="12.75">
      <c r="N569" s="171"/>
      <c r="O569" s="171"/>
    </row>
    <row r="570" spans="14:15" ht="12.75">
      <c r="N570" s="171"/>
      <c r="O570" s="171"/>
    </row>
    <row r="571" spans="14:15" ht="12.75">
      <c r="N571" s="171"/>
      <c r="O571" s="171"/>
    </row>
    <row r="572" spans="14:15" ht="12.75">
      <c r="N572" s="171"/>
      <c r="O572" s="171"/>
    </row>
    <row r="573" spans="14:15" ht="12.75">
      <c r="N573" s="171"/>
      <c r="O573" s="171"/>
    </row>
    <row r="574" spans="14:15" ht="12.75">
      <c r="N574" s="171"/>
      <c r="O574" s="171"/>
    </row>
    <row r="575" spans="14:15" ht="12.75">
      <c r="N575" s="171"/>
      <c r="O575" s="171"/>
    </row>
    <row r="576" spans="14:15" ht="12.75">
      <c r="N576" s="171"/>
      <c r="O576" s="171"/>
    </row>
    <row r="577" spans="14:15" ht="12.75">
      <c r="N577" s="171"/>
      <c r="O577" s="171"/>
    </row>
    <row r="578" spans="14:15" ht="12.75">
      <c r="N578" s="171"/>
      <c r="O578" s="171"/>
    </row>
    <row r="579" spans="14:15" ht="12.75">
      <c r="N579" s="171"/>
      <c r="O579" s="171"/>
    </row>
    <row r="580" spans="14:15" ht="12.75">
      <c r="N580" s="171"/>
      <c r="O580" s="171"/>
    </row>
    <row r="581" spans="14:15" ht="12.75">
      <c r="N581" s="171"/>
      <c r="O581" s="171"/>
    </row>
    <row r="582" spans="14:15" ht="12.75">
      <c r="N582" s="171"/>
      <c r="O582" s="171"/>
    </row>
    <row r="583" spans="14:15" ht="12.75">
      <c r="N583" s="171"/>
      <c r="O583" s="171"/>
    </row>
    <row r="584" spans="14:15" ht="12.75">
      <c r="N584" s="171"/>
      <c r="O584" s="171"/>
    </row>
    <row r="585" spans="14:15" ht="12.75">
      <c r="N585" s="171"/>
      <c r="O585" s="171"/>
    </row>
    <row r="586" spans="14:15" ht="12.75">
      <c r="N586" s="171"/>
      <c r="O586" s="171"/>
    </row>
    <row r="587" spans="14:15" ht="12.75">
      <c r="N587" s="171"/>
      <c r="O587" s="171"/>
    </row>
    <row r="588" spans="14:15" ht="12.75">
      <c r="N588" s="171"/>
      <c r="O588" s="171"/>
    </row>
    <row r="589" spans="14:15" ht="12.75">
      <c r="N589" s="171"/>
      <c r="O589" s="171"/>
    </row>
    <row r="590" spans="14:15" ht="12.75">
      <c r="N590" s="171"/>
      <c r="O590" s="171"/>
    </row>
    <row r="591" spans="14:15" ht="12.75">
      <c r="N591" s="171"/>
      <c r="O591" s="171"/>
    </row>
    <row r="592" spans="14:15" ht="12.75">
      <c r="N592" s="171"/>
      <c r="O592" s="171"/>
    </row>
    <row r="593" spans="14:15" ht="12.75">
      <c r="N593" s="171"/>
      <c r="O593" s="171"/>
    </row>
    <row r="594" spans="14:15" ht="12.75">
      <c r="N594" s="171"/>
      <c r="O594" s="171"/>
    </row>
    <row r="595" spans="14:15" ht="12.75">
      <c r="N595" s="171"/>
      <c r="O595" s="171"/>
    </row>
    <row r="596" spans="14:15" ht="12.75">
      <c r="N596" s="171"/>
      <c r="O596" s="171"/>
    </row>
    <row r="597" spans="14:15" ht="12.75">
      <c r="N597" s="171"/>
      <c r="O597" s="171"/>
    </row>
    <row r="598" spans="14:15" ht="12.75">
      <c r="N598" s="171"/>
      <c r="O598" s="171"/>
    </row>
    <row r="599" spans="14:15" ht="12.75">
      <c r="N599" s="171"/>
      <c r="O599" s="171"/>
    </row>
    <row r="600" spans="14:15" ht="12.75">
      <c r="N600" s="171"/>
      <c r="O600" s="171"/>
    </row>
    <row r="601" spans="14:15" ht="12.75">
      <c r="N601" s="171"/>
      <c r="O601" s="171"/>
    </row>
    <row r="602" spans="14:15" ht="12.75">
      <c r="N602" s="171"/>
      <c r="O602" s="171"/>
    </row>
    <row r="603" spans="14:15" ht="12.75">
      <c r="N603" s="171"/>
      <c r="O603" s="171"/>
    </row>
    <row r="604" spans="14:15" ht="12.75">
      <c r="N604" s="171"/>
      <c r="O604" s="171"/>
    </row>
    <row r="605" spans="14:15" ht="12.75">
      <c r="N605" s="171"/>
      <c r="O605" s="171"/>
    </row>
    <row r="606" spans="14:15" ht="12.75">
      <c r="N606" s="171"/>
      <c r="O606" s="171"/>
    </row>
    <row r="607" spans="14:15" ht="12.75">
      <c r="N607" s="171"/>
      <c r="O607" s="171"/>
    </row>
    <row r="608" spans="14:15" ht="12.75">
      <c r="N608" s="171"/>
      <c r="O608" s="171"/>
    </row>
    <row r="609" spans="14:15" ht="12.75">
      <c r="N609" s="171"/>
      <c r="O609" s="171"/>
    </row>
    <row r="610" spans="14:15" ht="12.75">
      <c r="N610" s="171"/>
      <c r="O610" s="171"/>
    </row>
    <row r="611" spans="14:15" ht="12.75">
      <c r="N611" s="171"/>
      <c r="O611" s="171"/>
    </row>
    <row r="612" spans="14:15" ht="12.75">
      <c r="N612" s="171"/>
      <c r="O612" s="171"/>
    </row>
    <row r="613" spans="14:15" ht="12.75">
      <c r="N613" s="171"/>
      <c r="O613" s="171"/>
    </row>
    <row r="614" spans="14:15" ht="12.75">
      <c r="N614" s="171"/>
      <c r="O614" s="171"/>
    </row>
    <row r="615" spans="14:15" ht="12.75">
      <c r="N615" s="171"/>
      <c r="O615" s="171"/>
    </row>
    <row r="616" spans="14:15" ht="12.75">
      <c r="N616" s="171"/>
      <c r="O616" s="171"/>
    </row>
    <row r="617" spans="14:15" ht="12.75">
      <c r="N617" s="171"/>
      <c r="O617" s="171"/>
    </row>
    <row r="618" spans="14:15" ht="12.75">
      <c r="N618" s="171"/>
      <c r="O618" s="171"/>
    </row>
    <row r="619" spans="14:15" ht="12.75">
      <c r="N619" s="171"/>
      <c r="O619" s="171"/>
    </row>
    <row r="620" spans="14:15" ht="12.75">
      <c r="N620" s="171"/>
      <c r="O620" s="171"/>
    </row>
    <row r="621" spans="14:15" ht="12.75">
      <c r="N621" s="171"/>
      <c r="O621" s="171"/>
    </row>
    <row r="622" spans="14:15" ht="12.75">
      <c r="N622" s="171"/>
      <c r="O622" s="171"/>
    </row>
    <row r="623" spans="14:15" ht="12.75">
      <c r="N623" s="171"/>
      <c r="O623" s="171"/>
    </row>
    <row r="624" spans="14:15" ht="12.75">
      <c r="N624" s="171"/>
      <c r="O624" s="171"/>
    </row>
    <row r="625" spans="14:15" ht="12.75">
      <c r="N625" s="171"/>
      <c r="O625" s="171"/>
    </row>
    <row r="626" spans="14:15" ht="12.75">
      <c r="N626" s="171"/>
      <c r="O626" s="171"/>
    </row>
    <row r="627" spans="14:15" ht="12.75">
      <c r="N627" s="171"/>
      <c r="O627" s="171"/>
    </row>
    <row r="628" spans="14:15" ht="12.75">
      <c r="N628" s="171"/>
      <c r="O628" s="171"/>
    </row>
    <row r="629" spans="14:15" ht="12.75">
      <c r="N629" s="171"/>
      <c r="O629" s="171"/>
    </row>
    <row r="630" spans="14:15" ht="12.75">
      <c r="N630" s="171"/>
      <c r="O630" s="171"/>
    </row>
    <row r="631" spans="14:15" ht="12.75">
      <c r="N631" s="171"/>
      <c r="O631" s="171"/>
    </row>
    <row r="632" spans="14:15" ht="12.75">
      <c r="N632" s="171"/>
      <c r="O632" s="171"/>
    </row>
    <row r="633" spans="14:15" ht="12.75">
      <c r="N633" s="171"/>
      <c r="O633" s="171"/>
    </row>
    <row r="634" spans="14:15" ht="12.75">
      <c r="N634" s="171"/>
      <c r="O634" s="171"/>
    </row>
    <row r="635" spans="14:15" ht="12.75">
      <c r="N635" s="171"/>
      <c r="O635" s="171"/>
    </row>
    <row r="636" spans="14:15" ht="12.75">
      <c r="N636" s="171"/>
      <c r="O636" s="171"/>
    </row>
    <row r="637" spans="14:15" ht="12.75">
      <c r="N637" s="171"/>
      <c r="O637" s="171"/>
    </row>
    <row r="638" spans="14:15" ht="12.75">
      <c r="N638" s="171"/>
      <c r="O638" s="171"/>
    </row>
    <row r="639" spans="14:15" ht="12.75">
      <c r="N639" s="171"/>
      <c r="O639" s="171"/>
    </row>
    <row r="640" spans="14:15" ht="12.75">
      <c r="N640" s="171"/>
      <c r="O640" s="171"/>
    </row>
    <row r="641" spans="14:15" ht="12.75">
      <c r="N641" s="171"/>
      <c r="O641" s="171"/>
    </row>
    <row r="642" spans="14:15" ht="12.75">
      <c r="N642" s="171"/>
      <c r="O642" s="171"/>
    </row>
    <row r="643" spans="14:15" ht="12.75">
      <c r="N643" s="171"/>
      <c r="O643" s="171"/>
    </row>
    <row r="644" spans="14:15" ht="12.75">
      <c r="N644" s="171"/>
      <c r="O644" s="171"/>
    </row>
    <row r="645" spans="14:15" ht="12.75">
      <c r="N645" s="171"/>
      <c r="O645" s="171"/>
    </row>
    <row r="646" spans="14:15" ht="12.75">
      <c r="N646" s="171"/>
      <c r="O646" s="171"/>
    </row>
    <row r="647" spans="14:15" ht="12.75">
      <c r="N647" s="171"/>
      <c r="O647" s="171"/>
    </row>
    <row r="648" spans="14:15" ht="12.75">
      <c r="N648" s="171"/>
      <c r="O648" s="171"/>
    </row>
    <row r="649" spans="14:15" ht="12.75">
      <c r="N649" s="171"/>
      <c r="O649" s="171"/>
    </row>
    <row r="650" spans="14:15" ht="12.75">
      <c r="N650" s="171"/>
      <c r="O650" s="171"/>
    </row>
    <row r="651" spans="14:15" ht="12.75">
      <c r="N651" s="171"/>
      <c r="O651" s="171"/>
    </row>
    <row r="652" spans="14:15" ht="12.75">
      <c r="N652" s="171"/>
      <c r="O652" s="171"/>
    </row>
    <row r="653" spans="14:15" ht="12.75">
      <c r="N653" s="171"/>
      <c r="O653" s="171"/>
    </row>
    <row r="654" spans="14:15" ht="12.75">
      <c r="N654" s="171"/>
      <c r="O654" s="171"/>
    </row>
    <row r="655" spans="14:15" ht="12.75">
      <c r="N655" s="171"/>
      <c r="O655" s="171"/>
    </row>
    <row r="656" spans="14:15" ht="12.75">
      <c r="N656" s="171"/>
      <c r="O656" s="171"/>
    </row>
    <row r="657" spans="14:15" ht="12.75">
      <c r="N657" s="171"/>
      <c r="O657" s="171"/>
    </row>
    <row r="658" spans="14:15" ht="12.75">
      <c r="N658" s="171"/>
      <c r="O658" s="171"/>
    </row>
    <row r="659" spans="14:15" ht="12.75">
      <c r="N659" s="171"/>
      <c r="O659" s="171"/>
    </row>
    <row r="660" spans="14:15" ht="12.75">
      <c r="N660" s="171"/>
      <c r="O660" s="171"/>
    </row>
    <row r="661" spans="14:15" ht="12.75">
      <c r="N661" s="171"/>
      <c r="O661" s="171"/>
    </row>
    <row r="662" spans="14:15" ht="12.75">
      <c r="N662" s="171"/>
      <c r="O662" s="171"/>
    </row>
    <row r="663" spans="14:15" ht="12.75">
      <c r="N663" s="171"/>
      <c r="O663" s="171"/>
    </row>
    <row r="664" spans="14:15" ht="12.75">
      <c r="N664" s="171"/>
      <c r="O664" s="171"/>
    </row>
    <row r="665" spans="14:15" ht="12.75">
      <c r="N665" s="171"/>
      <c r="O665" s="171"/>
    </row>
    <row r="666" spans="14:15" ht="12.75">
      <c r="N666" s="171"/>
      <c r="O666" s="171"/>
    </row>
    <row r="667" spans="14:15" ht="12.75">
      <c r="N667" s="171"/>
      <c r="O667" s="171"/>
    </row>
    <row r="668" spans="14:15" ht="12.75">
      <c r="N668" s="171"/>
      <c r="O668" s="171"/>
    </row>
    <row r="669" spans="14:15" ht="12.75">
      <c r="N669" s="171"/>
      <c r="O669" s="171"/>
    </row>
    <row r="670" spans="14:15" ht="12.75">
      <c r="N670" s="171"/>
      <c r="O670" s="171"/>
    </row>
    <row r="671" spans="14:15" ht="12.75">
      <c r="N671" s="171"/>
      <c r="O671" s="171"/>
    </row>
    <row r="672" spans="14:15" ht="12.75">
      <c r="N672" s="171"/>
      <c r="O672" s="171"/>
    </row>
    <row r="673" spans="14:15" ht="12.75">
      <c r="N673" s="171"/>
      <c r="O673" s="171"/>
    </row>
    <row r="674" spans="14:15" ht="12.75">
      <c r="N674" s="171"/>
      <c r="O674" s="171"/>
    </row>
    <row r="675" spans="14:15" ht="12.75">
      <c r="N675" s="171"/>
      <c r="O675" s="171"/>
    </row>
    <row r="676" spans="14:15" ht="12.75">
      <c r="N676" s="171"/>
      <c r="O676" s="171"/>
    </row>
    <row r="677" spans="14:15" ht="12.75">
      <c r="N677" s="171"/>
      <c r="O677" s="171"/>
    </row>
    <row r="678" spans="14:15" ht="12.75">
      <c r="N678" s="171"/>
      <c r="O678" s="171"/>
    </row>
    <row r="679" spans="14:15" ht="12.75">
      <c r="N679" s="171"/>
      <c r="O679" s="171"/>
    </row>
    <row r="680" spans="14:15" ht="12.75">
      <c r="N680" s="171"/>
      <c r="O680" s="171"/>
    </row>
    <row r="681" spans="14:15" ht="12.75">
      <c r="N681" s="171"/>
      <c r="O681" s="171"/>
    </row>
    <row r="682" spans="14:15" ht="12.75">
      <c r="N682" s="171"/>
      <c r="O682" s="171"/>
    </row>
    <row r="683" spans="14:15" ht="12.75">
      <c r="N683" s="171"/>
      <c r="O683" s="171"/>
    </row>
    <row r="684" spans="14:15" ht="12.75">
      <c r="N684" s="171"/>
      <c r="O684" s="171"/>
    </row>
    <row r="685" spans="14:15" ht="12.75">
      <c r="N685" s="171"/>
      <c r="O685" s="171"/>
    </row>
    <row r="686" spans="14:15" ht="12.75">
      <c r="N686" s="171"/>
      <c r="O686" s="171"/>
    </row>
    <row r="687" spans="14:15" ht="12.75">
      <c r="N687" s="171"/>
      <c r="O687" s="171"/>
    </row>
    <row r="688" spans="14:15" ht="12.75">
      <c r="N688" s="171"/>
      <c r="O688" s="171"/>
    </row>
    <row r="689" spans="14:15" ht="12.75">
      <c r="N689" s="171"/>
      <c r="O689" s="171"/>
    </row>
    <row r="690" spans="14:15" ht="12.75">
      <c r="N690" s="171"/>
      <c r="O690" s="171"/>
    </row>
    <row r="691" spans="14:15" ht="12.75">
      <c r="N691" s="171"/>
      <c r="O691" s="171"/>
    </row>
    <row r="692" spans="14:15" ht="12.75">
      <c r="N692" s="171"/>
      <c r="O692" s="171"/>
    </row>
    <row r="693" spans="14:15" ht="12.75">
      <c r="N693" s="171"/>
      <c r="O693" s="171"/>
    </row>
    <row r="694" spans="14:15" ht="12.75">
      <c r="N694" s="171"/>
      <c r="O694" s="171"/>
    </row>
    <row r="695" spans="14:15" ht="12.75">
      <c r="N695" s="171"/>
      <c r="O695" s="171"/>
    </row>
    <row r="696" spans="14:15" ht="12.75">
      <c r="N696" s="171"/>
      <c r="O696" s="171"/>
    </row>
    <row r="697" spans="14:15" ht="12.75">
      <c r="N697" s="171"/>
      <c r="O697" s="171"/>
    </row>
    <row r="698" spans="14:15" ht="12.75">
      <c r="N698" s="171"/>
      <c r="O698" s="171"/>
    </row>
    <row r="699" spans="14:15" ht="12.75">
      <c r="N699" s="171"/>
      <c r="O699" s="171"/>
    </row>
    <row r="700" spans="14:15" ht="12.75">
      <c r="N700" s="171"/>
      <c r="O700" s="171"/>
    </row>
    <row r="701" spans="14:15" ht="12.75">
      <c r="N701" s="171"/>
      <c r="O701" s="171"/>
    </row>
    <row r="702" spans="14:15" ht="12.75">
      <c r="N702" s="171"/>
      <c r="O702" s="171"/>
    </row>
    <row r="703" spans="14:15" ht="12.75">
      <c r="N703" s="171"/>
      <c r="O703" s="171"/>
    </row>
    <row r="704" spans="14:15" ht="12.75">
      <c r="N704" s="171"/>
      <c r="O704" s="171"/>
    </row>
    <row r="705" spans="14:15" ht="12.75">
      <c r="N705" s="171"/>
      <c r="O705" s="171"/>
    </row>
    <row r="706" spans="14:15" ht="12.75">
      <c r="N706" s="171"/>
      <c r="O706" s="171"/>
    </row>
    <row r="707" spans="14:15" ht="12.75">
      <c r="N707" s="171"/>
      <c r="O707" s="171"/>
    </row>
    <row r="708" spans="14:15" ht="12.75">
      <c r="N708" s="171"/>
      <c r="O708" s="171"/>
    </row>
    <row r="709" spans="14:15" ht="12.75">
      <c r="N709" s="171"/>
      <c r="O709" s="171"/>
    </row>
    <row r="710" spans="14:15" ht="12.75">
      <c r="N710" s="171"/>
      <c r="O710" s="171"/>
    </row>
    <row r="711" spans="14:15" ht="12.75">
      <c r="N711" s="171"/>
      <c r="O711" s="171"/>
    </row>
    <row r="712" spans="14:15" ht="12.75">
      <c r="N712" s="171"/>
      <c r="O712" s="171"/>
    </row>
    <row r="713" spans="14:15" ht="12.75">
      <c r="N713" s="171"/>
      <c r="O713" s="171"/>
    </row>
    <row r="714" spans="14:15" ht="12.75">
      <c r="N714" s="171"/>
      <c r="O714" s="171"/>
    </row>
    <row r="715" spans="14:15" ht="12.75">
      <c r="N715" s="171"/>
      <c r="O715" s="171"/>
    </row>
    <row r="716" spans="14:15" ht="12.75">
      <c r="N716" s="171"/>
      <c r="O716" s="171"/>
    </row>
    <row r="717" spans="14:15" ht="12.75">
      <c r="N717" s="171"/>
      <c r="O717" s="171"/>
    </row>
    <row r="718" spans="14:15" ht="12.75">
      <c r="N718" s="171"/>
      <c r="O718" s="171"/>
    </row>
    <row r="719" spans="14:15" ht="12.75">
      <c r="N719" s="171"/>
      <c r="O719" s="171"/>
    </row>
    <row r="720" spans="14:15" ht="12.75">
      <c r="N720" s="171"/>
      <c r="O720" s="171"/>
    </row>
    <row r="721" spans="14:15" ht="12.75">
      <c r="N721" s="171"/>
      <c r="O721" s="171"/>
    </row>
    <row r="722" spans="14:15" ht="12.75">
      <c r="N722" s="171"/>
      <c r="O722" s="171"/>
    </row>
    <row r="723" spans="14:15" ht="12.75">
      <c r="N723" s="171"/>
      <c r="O723" s="171"/>
    </row>
    <row r="724" spans="14:15" ht="12.75">
      <c r="N724" s="171"/>
      <c r="O724" s="171"/>
    </row>
    <row r="725" spans="14:15" ht="12.75">
      <c r="N725" s="171"/>
      <c r="O725" s="171"/>
    </row>
    <row r="726" spans="14:15" ht="12.75">
      <c r="N726" s="171"/>
      <c r="O726" s="171"/>
    </row>
    <row r="727" spans="14:15" ht="12.75">
      <c r="N727" s="171"/>
      <c r="O727" s="171"/>
    </row>
    <row r="728" spans="14:15" ht="12.75">
      <c r="N728" s="171"/>
      <c r="O728" s="171"/>
    </row>
    <row r="729" spans="14:15" ht="12.75">
      <c r="N729" s="171"/>
      <c r="O729" s="171"/>
    </row>
    <row r="730" spans="14:15" ht="12.75">
      <c r="N730" s="171"/>
      <c r="O730" s="171"/>
    </row>
    <row r="731" spans="14:15" ht="12.75">
      <c r="N731" s="171"/>
      <c r="O731" s="171"/>
    </row>
    <row r="732" spans="14:15" ht="12.75">
      <c r="N732" s="171"/>
      <c r="O732" s="171"/>
    </row>
    <row r="733" spans="14:15" ht="12.75">
      <c r="N733" s="171"/>
      <c r="O733" s="171"/>
    </row>
    <row r="734" spans="14:15" ht="12.75">
      <c r="N734" s="171"/>
      <c r="O734" s="171"/>
    </row>
    <row r="735" spans="14:15" ht="12.75">
      <c r="N735" s="171"/>
      <c r="O735" s="171"/>
    </row>
    <row r="736" spans="14:15" ht="12.75">
      <c r="N736" s="171"/>
      <c r="O736" s="171"/>
    </row>
    <row r="737" spans="14:15" ht="12.75">
      <c r="N737" s="171"/>
      <c r="O737" s="171"/>
    </row>
    <row r="738" spans="14:15" ht="12.75">
      <c r="N738" s="171"/>
      <c r="O738" s="171"/>
    </row>
    <row r="739" spans="14:15" ht="12.75">
      <c r="N739" s="171"/>
      <c r="O739" s="171"/>
    </row>
    <row r="740" spans="14:15" ht="12.75">
      <c r="N740" s="171"/>
      <c r="O740" s="171"/>
    </row>
    <row r="741" spans="14:15" ht="12.75">
      <c r="N741" s="171"/>
      <c r="O741" s="171"/>
    </row>
    <row r="742" spans="14:15" ht="12.75">
      <c r="N742" s="171"/>
      <c r="O742" s="171"/>
    </row>
    <row r="743" spans="14:15" ht="12.75">
      <c r="N743" s="171"/>
      <c r="O743" s="171"/>
    </row>
    <row r="744" spans="14:15" ht="12.75">
      <c r="N744" s="171"/>
      <c r="O744" s="171"/>
    </row>
    <row r="745" spans="14:15" ht="12.75">
      <c r="N745" s="171"/>
      <c r="O745" s="171"/>
    </row>
    <row r="746" spans="14:15" ht="12.75">
      <c r="N746" s="171"/>
      <c r="O746" s="171"/>
    </row>
    <row r="747" spans="14:15" ht="12.75">
      <c r="N747" s="171"/>
      <c r="O747" s="171"/>
    </row>
    <row r="748" spans="14:15" ht="12.75">
      <c r="N748" s="171"/>
      <c r="O748" s="171"/>
    </row>
    <row r="749" spans="14:15" ht="12.75">
      <c r="N749" s="171"/>
      <c r="O749" s="171"/>
    </row>
    <row r="750" spans="14:15" ht="12.75">
      <c r="N750" s="171"/>
      <c r="O750" s="171"/>
    </row>
    <row r="751" spans="14:15" ht="12.75">
      <c r="N751" s="171"/>
      <c r="O751" s="171"/>
    </row>
    <row r="752" spans="14:15" ht="12.75">
      <c r="N752" s="171"/>
      <c r="O752" s="171"/>
    </row>
    <row r="753" spans="14:15" ht="12.75">
      <c r="N753" s="171"/>
      <c r="O753" s="171"/>
    </row>
    <row r="754" spans="14:15" ht="12.75">
      <c r="N754" s="171"/>
      <c r="O754" s="171"/>
    </row>
    <row r="755" spans="14:15" ht="12.75">
      <c r="N755" s="171"/>
      <c r="O755" s="171"/>
    </row>
    <row r="756" spans="14:15" ht="12.75">
      <c r="N756" s="171"/>
      <c r="O756" s="171"/>
    </row>
    <row r="757" spans="14:15" ht="12.75">
      <c r="N757" s="171"/>
      <c r="O757" s="171"/>
    </row>
    <row r="758" spans="14:15" ht="12.75">
      <c r="N758" s="171"/>
      <c r="O758" s="171"/>
    </row>
    <row r="759" spans="14:15" ht="12.75">
      <c r="N759" s="171"/>
      <c r="O759" s="171"/>
    </row>
    <row r="760" spans="14:15" ht="12.75">
      <c r="N760" s="171"/>
      <c r="O760" s="171"/>
    </row>
    <row r="761" spans="14:15" ht="12.75">
      <c r="N761" s="171"/>
      <c r="O761" s="171"/>
    </row>
    <row r="762" spans="14:15" ht="12.75">
      <c r="N762" s="171"/>
      <c r="O762" s="171"/>
    </row>
    <row r="763" spans="14:15" ht="12.75">
      <c r="N763" s="171"/>
      <c r="O763" s="171"/>
    </row>
    <row r="764" spans="14:15" ht="12.75">
      <c r="N764" s="171"/>
      <c r="O764" s="171"/>
    </row>
    <row r="765" spans="14:15" ht="12.75">
      <c r="N765" s="171"/>
      <c r="O765" s="171"/>
    </row>
    <row r="766" spans="14:15" ht="12.75">
      <c r="N766" s="171"/>
      <c r="O766" s="171"/>
    </row>
    <row r="767" spans="14:15" ht="12.75">
      <c r="N767" s="171"/>
      <c r="O767" s="171"/>
    </row>
    <row r="768" spans="14:15" ht="12.75">
      <c r="N768" s="171"/>
      <c r="O768" s="171"/>
    </row>
    <row r="769" spans="14:15" ht="12.75">
      <c r="N769" s="171"/>
      <c r="O769" s="171"/>
    </row>
    <row r="770" spans="14:15" ht="12.75">
      <c r="N770" s="171"/>
      <c r="O770" s="171"/>
    </row>
    <row r="771" spans="14:15" ht="12.75">
      <c r="N771" s="171"/>
      <c r="O771" s="171"/>
    </row>
    <row r="772" spans="14:15" ht="12.75">
      <c r="N772" s="171"/>
      <c r="O772" s="171"/>
    </row>
    <row r="773" spans="14:15" ht="12.75">
      <c r="N773" s="171"/>
      <c r="O773" s="171"/>
    </row>
    <row r="774" spans="14:15" ht="12.75">
      <c r="N774" s="171"/>
      <c r="O774" s="171"/>
    </row>
    <row r="775" spans="14:15" ht="12.75">
      <c r="N775" s="171"/>
      <c r="O775" s="171"/>
    </row>
    <row r="776" spans="14:15" ht="12.75">
      <c r="N776" s="171"/>
      <c r="O776" s="171"/>
    </row>
    <row r="777" spans="14:15" ht="12.75">
      <c r="N777" s="171"/>
      <c r="O777" s="171"/>
    </row>
    <row r="778" spans="14:15" ht="12.75">
      <c r="N778" s="171"/>
      <c r="O778" s="171"/>
    </row>
    <row r="779" spans="14:15" ht="12.75">
      <c r="N779" s="171"/>
      <c r="O779" s="171"/>
    </row>
    <row r="780" spans="14:15" ht="12.75">
      <c r="N780" s="171"/>
      <c r="O780" s="171"/>
    </row>
    <row r="781" spans="14:15" ht="12.75">
      <c r="N781" s="171"/>
      <c r="O781" s="171"/>
    </row>
    <row r="782" spans="14:15" ht="12.75">
      <c r="N782" s="171"/>
      <c r="O782" s="171"/>
    </row>
    <row r="783" spans="14:15" ht="12.75">
      <c r="N783" s="171"/>
      <c r="O783" s="171"/>
    </row>
    <row r="784" spans="14:15" ht="12.75">
      <c r="N784" s="171"/>
      <c r="O784" s="171"/>
    </row>
    <row r="785" spans="14:15" ht="12.75">
      <c r="N785" s="171"/>
      <c r="O785" s="171"/>
    </row>
    <row r="786" spans="14:15" ht="12.75">
      <c r="N786" s="171"/>
      <c r="O786" s="171"/>
    </row>
    <row r="787" spans="14:15" ht="12.75">
      <c r="N787" s="171"/>
      <c r="O787" s="171"/>
    </row>
    <row r="788" spans="14:15" ht="12.75">
      <c r="N788" s="171"/>
      <c r="O788" s="171"/>
    </row>
    <row r="789" spans="14:15" ht="12.75">
      <c r="N789" s="171"/>
      <c r="O789" s="171"/>
    </row>
    <row r="790" spans="14:15" ht="12.75">
      <c r="N790" s="171"/>
      <c r="O790" s="171"/>
    </row>
    <row r="791" spans="14:15" ht="12.75">
      <c r="N791" s="171"/>
      <c r="O791" s="171"/>
    </row>
    <row r="792" spans="14:15" ht="12.75">
      <c r="N792" s="171"/>
      <c r="O792" s="171"/>
    </row>
    <row r="793" spans="14:15" ht="12.75">
      <c r="N793" s="171"/>
      <c r="O793" s="171"/>
    </row>
    <row r="794" spans="14:15" ht="12.75">
      <c r="N794" s="171"/>
      <c r="O794" s="171"/>
    </row>
    <row r="795" spans="14:15" ht="12.75">
      <c r="N795" s="171"/>
      <c r="O795" s="171"/>
    </row>
    <row r="796" spans="14:15" ht="12.75">
      <c r="N796" s="171"/>
      <c r="O796" s="171"/>
    </row>
    <row r="797" spans="14:15" ht="12.75">
      <c r="N797" s="171"/>
      <c r="O797" s="171"/>
    </row>
    <row r="798" spans="14:15" ht="12.75">
      <c r="N798" s="171"/>
      <c r="O798" s="171"/>
    </row>
    <row r="799" spans="14:15" ht="12.75">
      <c r="N799" s="171"/>
      <c r="O799" s="171"/>
    </row>
    <row r="800" spans="14:15" ht="12.75">
      <c r="N800" s="171"/>
      <c r="O800" s="171"/>
    </row>
    <row r="801" spans="14:15" ht="12.75">
      <c r="N801" s="171"/>
      <c r="O801" s="171"/>
    </row>
    <row r="802" spans="14:15" ht="12.75">
      <c r="N802" s="171"/>
      <c r="O802" s="171"/>
    </row>
    <row r="803" spans="14:15" ht="12.75">
      <c r="N803" s="171"/>
      <c r="O803" s="171"/>
    </row>
    <row r="804" spans="14:15" ht="12.75">
      <c r="N804" s="171"/>
      <c r="O804" s="171"/>
    </row>
    <row r="805" spans="14:15" ht="12.75">
      <c r="N805" s="171"/>
      <c r="O805" s="171"/>
    </row>
    <row r="806" spans="14:15" ht="12.75">
      <c r="N806" s="171"/>
      <c r="O806" s="171"/>
    </row>
    <row r="807" spans="14:15" ht="12.75">
      <c r="N807" s="171"/>
      <c r="O807" s="171"/>
    </row>
    <row r="808" spans="14:15" ht="12.75">
      <c r="N808" s="171"/>
      <c r="O808" s="171"/>
    </row>
    <row r="809" spans="14:15" ht="12.75">
      <c r="N809" s="171"/>
      <c r="O809" s="171"/>
    </row>
    <row r="810" spans="14:15" ht="12.75">
      <c r="N810" s="171"/>
      <c r="O810" s="171"/>
    </row>
    <row r="811" spans="14:15" ht="12.75">
      <c r="N811" s="171"/>
      <c r="O811" s="171"/>
    </row>
    <row r="812" spans="14:15" ht="12.75">
      <c r="N812" s="171"/>
      <c r="O812" s="171"/>
    </row>
    <row r="813" spans="14:15" ht="12.75">
      <c r="N813" s="171"/>
      <c r="O813" s="171"/>
    </row>
    <row r="814" spans="14:15" ht="12.75">
      <c r="N814" s="171"/>
      <c r="O814" s="171"/>
    </row>
    <row r="815" spans="14:15" ht="12.75">
      <c r="N815" s="171"/>
      <c r="O815" s="171"/>
    </row>
    <row r="816" spans="14:15" ht="12.75">
      <c r="N816" s="171"/>
      <c r="O816" s="171"/>
    </row>
    <row r="817" spans="14:15" ht="12.75">
      <c r="N817" s="171"/>
      <c r="O817" s="171"/>
    </row>
    <row r="818" spans="14:15" ht="12.75">
      <c r="N818" s="171"/>
      <c r="O818" s="171"/>
    </row>
    <row r="819" spans="14:15" ht="12.75">
      <c r="N819" s="171"/>
      <c r="O819" s="171"/>
    </row>
    <row r="820" spans="14:15" ht="12.75">
      <c r="N820" s="171"/>
      <c r="O820" s="171"/>
    </row>
    <row r="821" spans="14:15" ht="12.75">
      <c r="N821" s="171"/>
      <c r="O821" s="171"/>
    </row>
    <row r="822" spans="14:15" ht="12.75">
      <c r="N822" s="171"/>
      <c r="O822" s="171"/>
    </row>
    <row r="823" spans="14:15" ht="12.75">
      <c r="N823" s="171"/>
      <c r="O823" s="171"/>
    </row>
    <row r="824" spans="14:15" ht="12.75">
      <c r="N824" s="171"/>
      <c r="O824" s="171"/>
    </row>
    <row r="825" spans="14:15" ht="12.75">
      <c r="N825" s="171"/>
      <c r="O825" s="171"/>
    </row>
    <row r="826" spans="14:15" ht="12.75">
      <c r="N826" s="171"/>
      <c r="O826" s="171"/>
    </row>
    <row r="827" spans="14:15" ht="12.75">
      <c r="N827" s="171"/>
      <c r="O827" s="171"/>
    </row>
    <row r="828" spans="14:15" ht="12.75">
      <c r="N828" s="171"/>
      <c r="O828" s="171"/>
    </row>
    <row r="829" spans="14:15" ht="12.75">
      <c r="N829" s="171"/>
      <c r="O829" s="171"/>
    </row>
    <row r="830" spans="14:15" ht="12.75">
      <c r="N830" s="171"/>
      <c r="O830" s="171"/>
    </row>
    <row r="831" spans="14:15" ht="12.75">
      <c r="N831" s="171"/>
      <c r="O831" s="171"/>
    </row>
    <row r="832" spans="14:15" ht="12.75">
      <c r="N832" s="171"/>
      <c r="O832" s="171"/>
    </row>
    <row r="833" spans="14:15" ht="12.75">
      <c r="N833" s="171"/>
      <c r="O833" s="171"/>
    </row>
    <row r="834" spans="14:15" ht="12.75">
      <c r="N834" s="171"/>
      <c r="O834" s="171"/>
    </row>
    <row r="835" spans="14:15" ht="12.75">
      <c r="N835" s="171"/>
      <c r="O835" s="171"/>
    </row>
    <row r="836" spans="14:15" ht="12.75">
      <c r="N836" s="171"/>
      <c r="O836" s="171"/>
    </row>
    <row r="837" spans="14:15" ht="12.75">
      <c r="N837" s="171"/>
      <c r="O837" s="171"/>
    </row>
    <row r="838" spans="14:15" ht="12.75">
      <c r="N838" s="171"/>
      <c r="O838" s="171"/>
    </row>
    <row r="839" spans="14:15" ht="12.75">
      <c r="N839" s="171"/>
      <c r="O839" s="171"/>
    </row>
    <row r="840" spans="14:15" ht="12.75">
      <c r="N840" s="171"/>
      <c r="O840" s="171"/>
    </row>
    <row r="841" spans="14:15" ht="12.75">
      <c r="N841" s="171"/>
      <c r="O841" s="171"/>
    </row>
    <row r="842" spans="14:15" ht="12.75">
      <c r="N842" s="171"/>
      <c r="O842" s="171"/>
    </row>
    <row r="843" spans="14:15" ht="12.75">
      <c r="N843" s="171"/>
      <c r="O843" s="171"/>
    </row>
    <row r="844" spans="14:15" ht="12.75">
      <c r="N844" s="171"/>
      <c r="O844" s="171"/>
    </row>
    <row r="845" spans="14:15" ht="12.75">
      <c r="N845" s="171"/>
      <c r="O845" s="171"/>
    </row>
    <row r="846" spans="14:15" ht="12.75">
      <c r="N846" s="171"/>
      <c r="O846" s="171"/>
    </row>
    <row r="847" spans="14:15" ht="12.75">
      <c r="N847" s="171"/>
      <c r="O847" s="171"/>
    </row>
    <row r="848" spans="14:15" ht="12.75">
      <c r="N848" s="171"/>
      <c r="O848" s="171"/>
    </row>
    <row r="849" spans="14:15" ht="12.75">
      <c r="N849" s="171"/>
      <c r="O849" s="171"/>
    </row>
    <row r="850" spans="14:15" ht="12.75">
      <c r="N850" s="171"/>
      <c r="O850" s="171"/>
    </row>
    <row r="851" spans="14:15" ht="12.75">
      <c r="N851" s="171"/>
      <c r="O851" s="171"/>
    </row>
    <row r="852" spans="14:15" ht="12.75">
      <c r="N852" s="171"/>
      <c r="O852" s="171"/>
    </row>
    <row r="853" spans="14:15" ht="12.75">
      <c r="N853" s="171"/>
      <c r="O853" s="171"/>
    </row>
    <row r="854" spans="14:15" ht="12.75">
      <c r="N854" s="171"/>
      <c r="O854" s="171"/>
    </row>
    <row r="855" spans="14:15" ht="12.75">
      <c r="N855" s="171"/>
      <c r="O855" s="171"/>
    </row>
    <row r="856" spans="14:15" ht="12.75">
      <c r="N856" s="171"/>
      <c r="O856" s="171"/>
    </row>
    <row r="857" spans="14:15" ht="12.75">
      <c r="N857" s="171"/>
      <c r="O857" s="171"/>
    </row>
    <row r="858" spans="14:15" ht="12.75">
      <c r="N858" s="171"/>
      <c r="O858" s="171"/>
    </row>
    <row r="859" spans="14:15" ht="12.75">
      <c r="N859" s="171"/>
      <c r="O859" s="171"/>
    </row>
    <row r="860" spans="14:15" ht="12.75">
      <c r="N860" s="171"/>
      <c r="O860" s="171"/>
    </row>
    <row r="861" spans="14:15" ht="12.75">
      <c r="N861" s="171"/>
      <c r="O861" s="171"/>
    </row>
    <row r="862" spans="14:15" ht="12.75">
      <c r="N862" s="171"/>
      <c r="O862" s="171"/>
    </row>
    <row r="863" spans="14:15" ht="12.75">
      <c r="N863" s="171"/>
      <c r="O863" s="171"/>
    </row>
    <row r="864" spans="14:15" ht="12.75">
      <c r="N864" s="171"/>
      <c r="O864" s="171"/>
    </row>
    <row r="865" spans="14:15" ht="12.75">
      <c r="N865" s="171"/>
      <c r="O865" s="171"/>
    </row>
    <row r="866" spans="14:15" ht="12.75">
      <c r="N866" s="171"/>
      <c r="O866" s="171"/>
    </row>
    <row r="867" spans="14:15" ht="12.75">
      <c r="N867" s="171"/>
      <c r="O867" s="171"/>
    </row>
    <row r="868" spans="14:15" ht="12.75">
      <c r="N868" s="171"/>
      <c r="O868" s="171"/>
    </row>
    <row r="869" spans="14:15" ht="12.75">
      <c r="N869" s="171"/>
      <c r="O869" s="171"/>
    </row>
    <row r="870" spans="14:15" ht="12.75">
      <c r="N870" s="171"/>
      <c r="O870" s="171"/>
    </row>
    <row r="871" spans="14:15" ht="12.75">
      <c r="N871" s="171"/>
      <c r="O871" s="171"/>
    </row>
    <row r="872" spans="14:15" ht="12.75">
      <c r="N872" s="171"/>
      <c r="O872" s="171"/>
    </row>
    <row r="873" spans="14:15" ht="12.75">
      <c r="N873" s="171"/>
      <c r="O873" s="171"/>
    </row>
    <row r="874" spans="14:15" ht="12.75">
      <c r="N874" s="171"/>
      <c r="O874" s="171"/>
    </row>
    <row r="875" spans="14:15" ht="12.75">
      <c r="N875" s="171"/>
      <c r="O875" s="171"/>
    </row>
    <row r="876" spans="14:15" ht="12.75">
      <c r="N876" s="171"/>
      <c r="O876" s="171"/>
    </row>
    <row r="877" spans="14:15" ht="12.75">
      <c r="N877" s="171"/>
      <c r="O877" s="171"/>
    </row>
    <row r="878" spans="14:15" ht="12.75">
      <c r="N878" s="171"/>
      <c r="O878" s="171"/>
    </row>
    <row r="879" spans="14:15" ht="12.75">
      <c r="N879" s="171"/>
      <c r="O879" s="171"/>
    </row>
    <row r="880" spans="14:15" ht="12.75">
      <c r="N880" s="171"/>
      <c r="O880" s="171"/>
    </row>
    <row r="881" spans="14:15" ht="12.75">
      <c r="N881" s="171"/>
      <c r="O881" s="171"/>
    </row>
    <row r="882" spans="14:15" ht="12.75">
      <c r="N882" s="171"/>
      <c r="O882" s="171"/>
    </row>
    <row r="883" spans="14:15" ht="12.75">
      <c r="N883" s="171"/>
      <c r="O883" s="171"/>
    </row>
    <row r="884" spans="14:15" ht="12.75">
      <c r="N884" s="171"/>
      <c r="O884" s="171"/>
    </row>
    <row r="885" spans="14:15" ht="12.75">
      <c r="N885" s="171"/>
      <c r="O885" s="171"/>
    </row>
    <row r="886" spans="14:15" ht="12.75">
      <c r="N886" s="171"/>
      <c r="O886" s="171"/>
    </row>
    <row r="887" spans="14:15" ht="12.75">
      <c r="N887" s="171"/>
      <c r="O887" s="171"/>
    </row>
    <row r="888" spans="14:15" ht="12.75">
      <c r="N888" s="171"/>
      <c r="O888" s="171"/>
    </row>
    <row r="889" spans="14:15" ht="12.75">
      <c r="N889" s="171"/>
      <c r="O889" s="171"/>
    </row>
    <row r="890" spans="14:15" ht="12.75">
      <c r="N890" s="171"/>
      <c r="O890" s="171"/>
    </row>
    <row r="891" spans="14:15" ht="12.75">
      <c r="N891" s="171"/>
      <c r="O891" s="171"/>
    </row>
    <row r="892" spans="14:15" ht="12.75">
      <c r="N892" s="171"/>
      <c r="O892" s="171"/>
    </row>
    <row r="893" spans="14:15" ht="12.75">
      <c r="N893" s="171"/>
      <c r="O893" s="171"/>
    </row>
    <row r="894" spans="14:15" ht="12.75">
      <c r="N894" s="171"/>
      <c r="O894" s="171"/>
    </row>
    <row r="895" spans="14:15" ht="12.75">
      <c r="N895" s="171"/>
      <c r="O895" s="171"/>
    </row>
    <row r="896" spans="14:15" ht="12.75">
      <c r="N896" s="171"/>
      <c r="O896" s="171"/>
    </row>
    <row r="897" spans="14:15" ht="12.75">
      <c r="N897" s="171"/>
      <c r="O897" s="171"/>
    </row>
    <row r="898" spans="14:15" ht="12.75">
      <c r="N898" s="171"/>
      <c r="O898" s="171"/>
    </row>
    <row r="899" spans="14:15" ht="12.75">
      <c r="N899" s="171"/>
      <c r="O899" s="171"/>
    </row>
    <row r="900" spans="14:15" ht="12.75">
      <c r="N900" s="171"/>
      <c r="O900" s="171"/>
    </row>
    <row r="901" spans="14:15" ht="12.75">
      <c r="N901" s="171"/>
      <c r="O901" s="171"/>
    </row>
    <row r="902" spans="14:15" ht="12.75">
      <c r="N902" s="171"/>
      <c r="O902" s="171"/>
    </row>
    <row r="903" spans="14:15" ht="12.75">
      <c r="N903" s="171"/>
      <c r="O903" s="171"/>
    </row>
    <row r="904" spans="14:15" ht="12.75">
      <c r="N904" s="171"/>
      <c r="O904" s="171"/>
    </row>
    <row r="905" spans="14:15" ht="12.75">
      <c r="N905" s="171"/>
      <c r="O905" s="171"/>
    </row>
    <row r="906" spans="14:15" ht="12.75">
      <c r="N906" s="171"/>
      <c r="O906" s="171"/>
    </row>
    <row r="907" spans="14:15" ht="12.75">
      <c r="N907" s="171"/>
      <c r="O907" s="171"/>
    </row>
    <row r="908" spans="14:15" ht="12.75">
      <c r="N908" s="171"/>
      <c r="O908" s="171"/>
    </row>
    <row r="909" spans="14:15" ht="12.75">
      <c r="N909" s="171"/>
      <c r="O909" s="171"/>
    </row>
    <row r="910" spans="14:15" ht="12.75">
      <c r="N910" s="171"/>
      <c r="O910" s="171"/>
    </row>
    <row r="911" spans="14:15" ht="12.75">
      <c r="N911" s="171"/>
      <c r="O911" s="171"/>
    </row>
    <row r="912" spans="14:15" ht="12.75">
      <c r="N912" s="171"/>
      <c r="O912" s="171"/>
    </row>
    <row r="913" spans="14:15" ht="12.75">
      <c r="N913" s="171"/>
      <c r="O913" s="171"/>
    </row>
    <row r="914" spans="14:15" ht="12.75">
      <c r="N914" s="171"/>
      <c r="O914" s="171"/>
    </row>
    <row r="915" spans="14:15" ht="12.75">
      <c r="N915" s="171"/>
      <c r="O915" s="171"/>
    </row>
    <row r="916" spans="14:15" ht="12.75">
      <c r="N916" s="171"/>
      <c r="O916" s="171"/>
    </row>
    <row r="917" spans="14:15" ht="12.75">
      <c r="N917" s="171"/>
      <c r="O917" s="171"/>
    </row>
    <row r="918" spans="14:15" ht="12.75">
      <c r="N918" s="171"/>
      <c r="O918" s="171"/>
    </row>
    <row r="919" spans="14:15" ht="12.75">
      <c r="N919" s="171"/>
      <c r="O919" s="171"/>
    </row>
    <row r="920" spans="14:15" ht="12.75">
      <c r="N920" s="171"/>
      <c r="O920" s="171"/>
    </row>
    <row r="921" spans="14:15" ht="12.75">
      <c r="N921" s="171"/>
      <c r="O921" s="171"/>
    </row>
    <row r="922" spans="14:15" ht="12.75">
      <c r="N922" s="171"/>
      <c r="O922" s="171"/>
    </row>
    <row r="923" spans="14:15" ht="12.75">
      <c r="N923" s="171"/>
      <c r="O923" s="171"/>
    </row>
    <row r="924" spans="14:15" ht="12.75">
      <c r="N924" s="171"/>
      <c r="O924" s="171"/>
    </row>
    <row r="925" spans="14:15" ht="12.75">
      <c r="N925" s="171"/>
      <c r="O925" s="171"/>
    </row>
    <row r="926" spans="14:15" ht="12.75">
      <c r="N926" s="171"/>
      <c r="O926" s="171"/>
    </row>
    <row r="927" spans="14:15" ht="12.75">
      <c r="N927" s="171"/>
      <c r="O927" s="171"/>
    </row>
    <row r="928" spans="14:15" ht="12.75">
      <c r="N928" s="171"/>
      <c r="O928" s="171"/>
    </row>
    <row r="929" spans="14:15" ht="12.75">
      <c r="N929" s="171"/>
      <c r="O929" s="171"/>
    </row>
    <row r="930" spans="14:15" ht="12.75">
      <c r="N930" s="171"/>
      <c r="O930" s="171"/>
    </row>
    <row r="931" spans="14:15" ht="12.75">
      <c r="N931" s="171"/>
      <c r="O931" s="171"/>
    </row>
    <row r="932" spans="14:15" ht="12.75">
      <c r="N932" s="171"/>
      <c r="O932" s="171"/>
    </row>
    <row r="933" spans="14:15" ht="12.75">
      <c r="N933" s="171"/>
      <c r="O933" s="171"/>
    </row>
    <row r="934" spans="14:15" ht="12.75">
      <c r="N934" s="171"/>
      <c r="O934" s="171"/>
    </row>
    <row r="935" spans="14:15" ht="12.75">
      <c r="N935" s="171"/>
      <c r="O935" s="171"/>
    </row>
    <row r="936" spans="14:15" ht="12.75">
      <c r="N936" s="171"/>
      <c r="O936" s="171"/>
    </row>
    <row r="937" spans="14:15" ht="12.75">
      <c r="N937" s="171"/>
      <c r="O937" s="171"/>
    </row>
    <row r="938" spans="14:15" ht="12.75">
      <c r="N938" s="171"/>
      <c r="O938" s="171"/>
    </row>
    <row r="939" spans="14:15" ht="12.75">
      <c r="N939" s="171"/>
      <c r="O939" s="171"/>
    </row>
    <row r="940" spans="14:15" ht="12.75">
      <c r="N940" s="171"/>
      <c r="O940" s="171"/>
    </row>
    <row r="941" spans="14:15" ht="12.75">
      <c r="N941" s="171"/>
      <c r="O941" s="171"/>
    </row>
    <row r="942" spans="14:15" ht="12.75">
      <c r="N942" s="171"/>
      <c r="O942" s="171"/>
    </row>
    <row r="943" spans="14:15" ht="12.75">
      <c r="N943" s="171"/>
      <c r="O943" s="171"/>
    </row>
    <row r="944" spans="14:15" ht="12.75">
      <c r="N944" s="171"/>
      <c r="O944" s="171"/>
    </row>
    <row r="945" spans="14:15" ht="12.75">
      <c r="N945" s="171"/>
      <c r="O945" s="171"/>
    </row>
    <row r="946" spans="14:15" ht="12.75">
      <c r="N946" s="171"/>
      <c r="O946" s="171"/>
    </row>
    <row r="947" spans="14:15" ht="12.75">
      <c r="N947" s="171"/>
      <c r="O947" s="171"/>
    </row>
    <row r="948" spans="14:15" ht="12.75">
      <c r="N948" s="171"/>
      <c r="O948" s="171"/>
    </row>
    <row r="949" spans="14:15" ht="12.75">
      <c r="N949" s="171"/>
      <c r="O949" s="171"/>
    </row>
    <row r="950" spans="14:15" ht="12.75">
      <c r="N950" s="171"/>
      <c r="O950" s="171"/>
    </row>
    <row r="951" spans="14:15" ht="12.75">
      <c r="N951" s="171"/>
      <c r="O951" s="171"/>
    </row>
    <row r="952" spans="14:15" ht="12.75">
      <c r="N952" s="171"/>
      <c r="O952" s="171"/>
    </row>
    <row r="953" spans="14:15" ht="12.75">
      <c r="N953" s="171"/>
      <c r="O953" s="171"/>
    </row>
    <row r="954" spans="14:15" ht="12.75">
      <c r="N954" s="171"/>
      <c r="O954" s="171"/>
    </row>
    <row r="955" spans="14:15" ht="12.75">
      <c r="N955" s="171"/>
      <c r="O955" s="171"/>
    </row>
    <row r="956" spans="14:15" ht="12.75">
      <c r="N956" s="171"/>
      <c r="O956" s="171"/>
    </row>
    <row r="957" spans="14:15" ht="12.75">
      <c r="N957" s="171"/>
      <c r="O957" s="171"/>
    </row>
    <row r="958" spans="14:15" ht="12.75">
      <c r="N958" s="171"/>
      <c r="O958" s="171"/>
    </row>
    <row r="959" spans="14:15" ht="12.75">
      <c r="N959" s="171"/>
      <c r="O959" s="171"/>
    </row>
    <row r="960" spans="14:15" ht="12.75">
      <c r="N960" s="171"/>
      <c r="O960" s="171"/>
    </row>
    <row r="961" spans="14:15" ht="12.75">
      <c r="N961" s="171"/>
      <c r="O961" s="171"/>
    </row>
    <row r="962" spans="14:15" ht="12.75">
      <c r="N962" s="171"/>
      <c r="O962" s="171"/>
    </row>
    <row r="963" spans="14:15" ht="12.75">
      <c r="N963" s="171"/>
      <c r="O963" s="171"/>
    </row>
    <row r="964" spans="14:15" ht="12.75">
      <c r="N964" s="171"/>
      <c r="O964" s="171"/>
    </row>
    <row r="965" spans="14:15" ht="12.75">
      <c r="N965" s="171"/>
      <c r="O965" s="171"/>
    </row>
    <row r="966" spans="14:15" ht="12.75">
      <c r="N966" s="171"/>
      <c r="O966" s="171"/>
    </row>
    <row r="967" spans="14:15" ht="12.75">
      <c r="N967" s="171"/>
      <c r="O967" s="171"/>
    </row>
    <row r="968" spans="14:15" ht="12.75">
      <c r="N968" s="171"/>
      <c r="O968" s="171"/>
    </row>
    <row r="969" spans="14:15" ht="12.75">
      <c r="N969" s="171"/>
      <c r="O969" s="171"/>
    </row>
    <row r="970" spans="14:15" ht="12.75">
      <c r="N970" s="171"/>
      <c r="O970" s="171"/>
    </row>
    <row r="971" spans="14:15" ht="12.75">
      <c r="N971" s="171"/>
      <c r="O971" s="171"/>
    </row>
    <row r="972" spans="14:15" ht="12.75">
      <c r="N972" s="171"/>
      <c r="O972" s="171"/>
    </row>
    <row r="973" spans="14:15" ht="12.75">
      <c r="N973" s="171"/>
      <c r="O973" s="171"/>
    </row>
    <row r="974" spans="14:15" ht="12.75">
      <c r="N974" s="171"/>
      <c r="O974" s="171"/>
    </row>
    <row r="975" spans="14:15" ht="12.75">
      <c r="N975" s="171"/>
      <c r="O975" s="171"/>
    </row>
    <row r="976" spans="14:15" ht="12.75">
      <c r="N976" s="171"/>
      <c r="O976" s="171"/>
    </row>
    <row r="977" spans="14:15" ht="12.75">
      <c r="N977" s="171"/>
      <c r="O977" s="171"/>
    </row>
    <row r="978" spans="14:15" ht="12.75">
      <c r="N978" s="171"/>
      <c r="O978" s="171"/>
    </row>
    <row r="979" spans="14:15" ht="12.75">
      <c r="N979" s="171"/>
      <c r="O979" s="171"/>
    </row>
    <row r="980" spans="14:15" ht="12.75">
      <c r="N980" s="171"/>
      <c r="O980" s="171"/>
    </row>
    <row r="981" spans="14:15" ht="12.75">
      <c r="N981" s="171"/>
      <c r="O981" s="171"/>
    </row>
    <row r="982" spans="14:15" ht="12.75">
      <c r="N982" s="171"/>
      <c r="O982" s="171"/>
    </row>
    <row r="983" spans="14:15" ht="12.75">
      <c r="N983" s="171"/>
      <c r="O983" s="171"/>
    </row>
    <row r="984" spans="14:15" ht="12.75">
      <c r="N984" s="171"/>
      <c r="O984" s="171"/>
    </row>
    <row r="985" spans="14:15" ht="12.75">
      <c r="N985" s="171"/>
      <c r="O985" s="171"/>
    </row>
    <row r="986" spans="14:15" ht="12.75">
      <c r="N986" s="171"/>
      <c r="O986" s="171"/>
    </row>
    <row r="987" spans="14:15" ht="12.75">
      <c r="N987" s="171"/>
      <c r="O987" s="171"/>
    </row>
    <row r="988" spans="14:15" ht="12.75">
      <c r="N988" s="171"/>
      <c r="O988" s="171"/>
    </row>
    <row r="989" spans="14:15" ht="12.75">
      <c r="N989" s="171"/>
      <c r="O989" s="171"/>
    </row>
    <row r="990" spans="14:15" ht="12.75">
      <c r="N990" s="171"/>
      <c r="O990" s="171"/>
    </row>
    <row r="991" spans="14:15" ht="12.75">
      <c r="N991" s="171"/>
      <c r="O991" s="171"/>
    </row>
    <row r="992" spans="14:15" ht="12.75">
      <c r="N992" s="171"/>
      <c r="O992" s="171"/>
    </row>
    <row r="993" spans="14:15" ht="12.75">
      <c r="N993" s="171"/>
      <c r="O993" s="171"/>
    </row>
    <row r="994" spans="14:15" ht="12.75">
      <c r="N994" s="171"/>
      <c r="O994" s="171"/>
    </row>
    <row r="995" spans="14:15" ht="12.75">
      <c r="N995" s="171"/>
      <c r="O995" s="171"/>
    </row>
    <row r="996" spans="14:15" ht="12.75">
      <c r="N996" s="171"/>
      <c r="O996" s="171"/>
    </row>
    <row r="997" spans="14:15" ht="12.75">
      <c r="N997" s="171"/>
      <c r="O997" s="171"/>
    </row>
    <row r="998" spans="14:15" ht="12.75">
      <c r="N998" s="171"/>
      <c r="O998" s="171"/>
    </row>
    <row r="999" spans="14:15" ht="12.75">
      <c r="N999" s="171"/>
      <c r="O999" s="171"/>
    </row>
    <row r="1000" spans="14:15" ht="12.75">
      <c r="N1000" s="171"/>
      <c r="O1000" s="171"/>
    </row>
    <row r="1001" spans="14:15" ht="12.75">
      <c r="N1001" s="171"/>
      <c r="O1001" s="171"/>
    </row>
    <row r="1002" spans="14:15" ht="12.75">
      <c r="N1002" s="171"/>
      <c r="O1002" s="171"/>
    </row>
    <row r="1003" spans="14:15" ht="12.75">
      <c r="N1003" s="171"/>
      <c r="O1003" s="171"/>
    </row>
    <row r="1004" spans="14:15" ht="12.75">
      <c r="N1004" s="171"/>
      <c r="O1004" s="171"/>
    </row>
    <row r="1005" spans="14:15" ht="12.75">
      <c r="N1005" s="171"/>
      <c r="O1005" s="171"/>
    </row>
    <row r="1006" spans="14:15" ht="12.75">
      <c r="N1006" s="171"/>
      <c r="O1006" s="171"/>
    </row>
    <row r="1007" spans="14:15" ht="12.75">
      <c r="N1007" s="171"/>
      <c r="O1007" s="171"/>
    </row>
    <row r="1008" spans="14:15" ht="12.75">
      <c r="N1008" s="171"/>
      <c r="O1008" s="171"/>
    </row>
    <row r="1009" spans="14:15" ht="12.75">
      <c r="N1009" s="171"/>
      <c r="O1009" s="171"/>
    </row>
    <row r="1010" spans="14:15" ht="12.75">
      <c r="N1010" s="171"/>
      <c r="O1010" s="171"/>
    </row>
    <row r="1011" spans="14:15" ht="12.75">
      <c r="N1011" s="171"/>
      <c r="O1011" s="171"/>
    </row>
    <row r="1012" spans="14:15" ht="12.75">
      <c r="N1012" s="171"/>
      <c r="O1012" s="171"/>
    </row>
    <row r="1013" spans="14:15" ht="12.75">
      <c r="N1013" s="171"/>
      <c r="O1013" s="171"/>
    </row>
    <row r="1014" spans="14:15" ht="12.75">
      <c r="N1014" s="171"/>
      <c r="O1014" s="171"/>
    </row>
    <row r="1015" spans="14:15" ht="12.75">
      <c r="N1015" s="171"/>
      <c r="O1015" s="171"/>
    </row>
    <row r="1016" spans="14:15" ht="12.75">
      <c r="N1016" s="171"/>
      <c r="O1016" s="171"/>
    </row>
    <row r="1017" spans="14:15" ht="12.75">
      <c r="N1017" s="171"/>
      <c r="O1017" s="171"/>
    </row>
    <row r="1018" spans="14:15" ht="12.75">
      <c r="N1018" s="171"/>
      <c r="O1018" s="171"/>
    </row>
    <row r="1019" spans="14:15" ht="12.75">
      <c r="N1019" s="171"/>
      <c r="O1019" s="171"/>
    </row>
    <row r="1020" spans="14:15" ht="12.75">
      <c r="N1020" s="171"/>
      <c r="O1020" s="171"/>
    </row>
    <row r="1021" spans="14:15" ht="12.75">
      <c r="N1021" s="171"/>
      <c r="O1021" s="171"/>
    </row>
    <row r="1022" spans="14:15" ht="12.75">
      <c r="N1022" s="171"/>
      <c r="O1022" s="171"/>
    </row>
    <row r="1023" spans="14:15" ht="12.75">
      <c r="N1023" s="171"/>
      <c r="O1023" s="171"/>
    </row>
    <row r="1024" spans="14:15" ht="12.75">
      <c r="N1024" s="171"/>
      <c r="O1024" s="171"/>
    </row>
    <row r="1025" spans="14:15" ht="12.75">
      <c r="N1025" s="171"/>
      <c r="O1025" s="171"/>
    </row>
    <row r="1026" spans="14:15" ht="12.75">
      <c r="N1026" s="171"/>
      <c r="O1026" s="171"/>
    </row>
    <row r="1027" spans="14:15" ht="12.75">
      <c r="N1027" s="171"/>
      <c r="O1027" s="171"/>
    </row>
    <row r="1028" spans="14:15" ht="12.75">
      <c r="N1028" s="171"/>
      <c r="O1028" s="171"/>
    </row>
    <row r="1029" spans="14:15" ht="12.75">
      <c r="N1029" s="171"/>
      <c r="O1029" s="171"/>
    </row>
    <row r="1030" spans="14:15" ht="12.75">
      <c r="N1030" s="171"/>
      <c r="O1030" s="171"/>
    </row>
    <row r="1031" spans="14:15" ht="12.75">
      <c r="N1031" s="171"/>
      <c r="O1031" s="171"/>
    </row>
    <row r="1032" spans="14:15" ht="12.75">
      <c r="N1032" s="171"/>
      <c r="O1032" s="171"/>
    </row>
    <row r="1033" spans="14:15" ht="12.75">
      <c r="N1033" s="171"/>
      <c r="O1033" s="171"/>
    </row>
    <row r="1034" spans="14:15" ht="12.75">
      <c r="N1034" s="171"/>
      <c r="O1034" s="171"/>
    </row>
    <row r="1035" spans="14:15" ht="12.75">
      <c r="N1035" s="171"/>
      <c r="O1035" s="171"/>
    </row>
    <row r="1036" spans="14:15" ht="12.75">
      <c r="N1036" s="171"/>
      <c r="O1036" s="171"/>
    </row>
    <row r="1037" spans="14:15" ht="12.75">
      <c r="N1037" s="171"/>
      <c r="O1037" s="171"/>
    </row>
    <row r="1038" spans="14:15" ht="12.75">
      <c r="N1038" s="171"/>
      <c r="O1038" s="171"/>
    </row>
    <row r="1039" spans="14:15" ht="12.75">
      <c r="N1039" s="171"/>
      <c r="O1039" s="171"/>
    </row>
    <row r="1040" spans="14:15" ht="12.75">
      <c r="N1040" s="171"/>
      <c r="O1040" s="171"/>
    </row>
    <row r="1041" spans="14:15" ht="12.75">
      <c r="N1041" s="171"/>
      <c r="O1041" s="171"/>
    </row>
    <row r="1042" spans="14:15" ht="12.75">
      <c r="N1042" s="171"/>
      <c r="O1042" s="171"/>
    </row>
    <row r="1043" spans="14:15" ht="12.75">
      <c r="N1043" s="171"/>
      <c r="O1043" s="171"/>
    </row>
    <row r="1044" spans="14:15" ht="12.75">
      <c r="N1044" s="171"/>
      <c r="O1044" s="171"/>
    </row>
  </sheetData>
  <mergeCells count="78">
    <mergeCell ref="I45:J45"/>
    <mergeCell ref="K45:L45"/>
    <mergeCell ref="P45:P46"/>
    <mergeCell ref="A45:A46"/>
    <mergeCell ref="B45:B46"/>
    <mergeCell ref="C45:C46"/>
    <mergeCell ref="D45:D46"/>
    <mergeCell ref="E45:E46"/>
    <mergeCell ref="F45:F46"/>
    <mergeCell ref="G45:H45"/>
    <mergeCell ref="G56:H56"/>
    <mergeCell ref="I53:J53"/>
    <mergeCell ref="K53:L53"/>
    <mergeCell ref="P53:P54"/>
    <mergeCell ref="A53:A54"/>
    <mergeCell ref="B53:B54"/>
    <mergeCell ref="C53:C54"/>
    <mergeCell ref="D53:D54"/>
    <mergeCell ref="E53:E54"/>
    <mergeCell ref="F53:F54"/>
    <mergeCell ref="G53:H53"/>
    <mergeCell ref="A2:O2"/>
    <mergeCell ref="A3:O3"/>
    <mergeCell ref="I59:J59"/>
    <mergeCell ref="K59:L59"/>
    <mergeCell ref="P59:P60"/>
    <mergeCell ref="A59:A60"/>
    <mergeCell ref="B59:B60"/>
    <mergeCell ref="C59:C60"/>
    <mergeCell ref="D59:D60"/>
    <mergeCell ref="E59:E60"/>
    <mergeCell ref="F59:F60"/>
    <mergeCell ref="G59:H59"/>
    <mergeCell ref="I56:J56"/>
    <mergeCell ref="K56:L56"/>
    <mergeCell ref="P56:P57"/>
    <mergeCell ref="A56:A57"/>
    <mergeCell ref="A73:J73"/>
    <mergeCell ref="I5:J5"/>
    <mergeCell ref="K5:L5"/>
    <mergeCell ref="P5:P6"/>
    <mergeCell ref="A5:A6"/>
    <mergeCell ref="B5:B6"/>
    <mergeCell ref="C5:C6"/>
    <mergeCell ref="D5:D6"/>
    <mergeCell ref="E5:E6"/>
    <mergeCell ref="F5:F6"/>
    <mergeCell ref="G5:H5"/>
    <mergeCell ref="B56:B57"/>
    <mergeCell ref="C56:C57"/>
    <mergeCell ref="D56:D57"/>
    <mergeCell ref="E56:E57"/>
    <mergeCell ref="F56:F57"/>
    <mergeCell ref="A68:E68"/>
    <mergeCell ref="A69:H69"/>
    <mergeCell ref="A70:E70"/>
    <mergeCell ref="A71:E71"/>
    <mergeCell ref="A72:D72"/>
    <mergeCell ref="I38:J38"/>
    <mergeCell ref="K38:L38"/>
    <mergeCell ref="P38:P39"/>
    <mergeCell ref="A38:A39"/>
    <mergeCell ref="B38:B39"/>
    <mergeCell ref="C38:C39"/>
    <mergeCell ref="D38:D39"/>
    <mergeCell ref="E38:E39"/>
    <mergeCell ref="F38:F39"/>
    <mergeCell ref="G38:H38"/>
    <mergeCell ref="I42:J42"/>
    <mergeCell ref="K42:L42"/>
    <mergeCell ref="P42:P43"/>
    <mergeCell ref="A42:A43"/>
    <mergeCell ref="B42:B43"/>
    <mergeCell ref="C42:C43"/>
    <mergeCell ref="D42:D43"/>
    <mergeCell ref="E42:E43"/>
    <mergeCell ref="F42:F43"/>
    <mergeCell ref="G42:H4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S994"/>
  <sheetViews>
    <sheetView workbookViewId="0">
      <pane ySplit="6" topLeftCell="A57" activePane="bottomLeft" state="frozen"/>
      <selection pane="bottomLeft" activeCell="A108" sqref="A108:XFD111"/>
    </sheetView>
  </sheetViews>
  <sheetFormatPr defaultColWidth="12.5703125" defaultRowHeight="15.75" customHeight="1"/>
  <cols>
    <col min="2" max="2" width="17.5703125" customWidth="1"/>
    <col min="5" max="5" width="51" customWidth="1"/>
    <col min="6" max="6" width="15.5703125" customWidth="1"/>
  </cols>
  <sheetData>
    <row r="1" spans="1:16" ht="15.75" customHeight="1">
      <c r="A1" s="1"/>
      <c r="B1" s="2" t="s">
        <v>992</v>
      </c>
      <c r="C1" s="152"/>
      <c r="D1" s="152"/>
      <c r="E1" s="152"/>
      <c r="F1" s="152"/>
      <c r="G1" s="152"/>
      <c r="H1" s="152"/>
      <c r="I1" s="152"/>
      <c r="J1" s="152"/>
      <c r="K1" s="152"/>
      <c r="L1" s="152"/>
      <c r="M1" s="152"/>
      <c r="N1" s="152"/>
      <c r="O1" s="152"/>
    </row>
    <row r="2" spans="1:16" ht="12.75">
      <c r="A2" s="227" t="s">
        <v>828</v>
      </c>
      <c r="B2" s="228"/>
      <c r="C2" s="228"/>
      <c r="D2" s="228"/>
      <c r="E2" s="228"/>
      <c r="F2" s="228"/>
      <c r="G2" s="228"/>
      <c r="H2" s="228"/>
      <c r="I2" s="228"/>
      <c r="J2" s="228"/>
      <c r="K2" s="228"/>
      <c r="L2" s="228"/>
      <c r="M2" s="228"/>
      <c r="N2" s="228"/>
      <c r="O2" s="229"/>
    </row>
    <row r="3" spans="1:16" ht="12.75">
      <c r="A3" s="230" t="s">
        <v>829</v>
      </c>
      <c r="B3" s="231"/>
      <c r="C3" s="231"/>
      <c r="D3" s="231"/>
      <c r="E3" s="231"/>
      <c r="F3" s="231"/>
      <c r="G3" s="231"/>
      <c r="H3" s="231"/>
      <c r="I3" s="231"/>
      <c r="J3" s="231"/>
      <c r="K3" s="231"/>
      <c r="L3" s="231"/>
      <c r="M3" s="231"/>
      <c r="N3" s="231"/>
      <c r="O3" s="223"/>
      <c r="P3" s="129">
        <v>0.8</v>
      </c>
    </row>
    <row r="4" spans="1:16" ht="15.75" customHeight="1">
      <c r="A4" s="1"/>
      <c r="B4" s="2"/>
      <c r="C4" s="152"/>
      <c r="D4" s="152"/>
      <c r="E4" s="152"/>
      <c r="F4" s="152"/>
      <c r="G4" s="152"/>
      <c r="H4" s="152"/>
      <c r="I4" s="152"/>
      <c r="J4" s="152"/>
      <c r="K4" s="152"/>
      <c r="L4" s="152"/>
      <c r="M4" s="152"/>
      <c r="N4" s="152"/>
      <c r="O4" s="152"/>
    </row>
    <row r="5" spans="1:16" ht="12.75">
      <c r="A5" s="208" t="s">
        <v>2</v>
      </c>
      <c r="B5" s="208" t="s">
        <v>3</v>
      </c>
      <c r="C5" s="208" t="s">
        <v>4</v>
      </c>
      <c r="D5" s="208" t="s">
        <v>5</v>
      </c>
      <c r="E5" s="208" t="s">
        <v>6</v>
      </c>
      <c r="F5" s="208" t="s">
        <v>7</v>
      </c>
      <c r="G5" s="206" t="s">
        <v>830</v>
      </c>
      <c r="H5" s="207"/>
      <c r="I5" s="206" t="s">
        <v>8</v>
      </c>
      <c r="J5" s="207"/>
      <c r="K5" s="206" t="s">
        <v>9</v>
      </c>
      <c r="L5" s="207"/>
      <c r="M5" s="5" t="s">
        <v>10</v>
      </c>
      <c r="N5" s="5" t="s">
        <v>11</v>
      </c>
      <c r="O5" s="5" t="s">
        <v>12</v>
      </c>
    </row>
    <row r="6" spans="1:16" ht="12.75">
      <c r="A6" s="209"/>
      <c r="B6" s="209"/>
      <c r="C6" s="209"/>
      <c r="D6" s="209"/>
      <c r="E6" s="209"/>
      <c r="F6" s="209"/>
      <c r="G6" s="161" t="s">
        <v>17</v>
      </c>
      <c r="H6" s="95" t="s">
        <v>18</v>
      </c>
      <c r="I6" s="5" t="s">
        <v>17</v>
      </c>
      <c r="J6" s="5" t="s">
        <v>18</v>
      </c>
      <c r="K6" s="5" t="s">
        <v>19</v>
      </c>
      <c r="L6" s="5" t="s">
        <v>20</v>
      </c>
      <c r="M6" s="5" t="s">
        <v>21</v>
      </c>
      <c r="N6" s="5" t="s">
        <v>21</v>
      </c>
      <c r="O6" s="5" t="s">
        <v>21</v>
      </c>
    </row>
    <row r="7" spans="1:16" ht="12.75">
      <c r="A7" s="38" t="s">
        <v>66</v>
      </c>
      <c r="B7" s="39" t="s">
        <v>70</v>
      </c>
      <c r="C7" s="62">
        <v>44024</v>
      </c>
      <c r="D7" s="39" t="s">
        <v>71</v>
      </c>
      <c r="E7" s="39"/>
      <c r="F7" s="85" t="s">
        <v>993</v>
      </c>
      <c r="G7" s="181" t="s">
        <v>36</v>
      </c>
      <c r="H7" s="181" t="s">
        <v>831</v>
      </c>
      <c r="I7" s="40" t="s">
        <v>35</v>
      </c>
      <c r="J7" s="40" t="s">
        <v>26</v>
      </c>
      <c r="K7" s="40">
        <v>10</v>
      </c>
      <c r="L7" s="40">
        <v>10</v>
      </c>
      <c r="M7" s="39">
        <v>1732</v>
      </c>
      <c r="N7" s="133">
        <v>1440</v>
      </c>
      <c r="O7" s="154">
        <f t="shared" ref="O7:O36" si="0">N7*$P$3</f>
        <v>1152</v>
      </c>
    </row>
    <row r="8" spans="1:16" ht="12.75">
      <c r="A8" s="38" t="s">
        <v>66</v>
      </c>
      <c r="B8" s="39" t="s">
        <v>70</v>
      </c>
      <c r="C8" s="182">
        <v>44025</v>
      </c>
      <c r="D8" s="45" t="s">
        <v>76</v>
      </c>
      <c r="E8" s="45"/>
      <c r="F8" s="86" t="s">
        <v>994</v>
      </c>
      <c r="G8" s="183" t="s">
        <v>36</v>
      </c>
      <c r="H8" s="183" t="s">
        <v>831</v>
      </c>
      <c r="I8" s="46" t="s">
        <v>35</v>
      </c>
      <c r="J8" s="46" t="s">
        <v>26</v>
      </c>
      <c r="K8" s="46">
        <v>10</v>
      </c>
      <c r="L8" s="46">
        <v>10</v>
      </c>
      <c r="M8" s="39">
        <v>1732</v>
      </c>
      <c r="N8" s="133">
        <v>1440</v>
      </c>
      <c r="O8" s="154">
        <f t="shared" si="0"/>
        <v>1152</v>
      </c>
    </row>
    <row r="9" spans="1:16" ht="12.75">
      <c r="A9" s="38" t="s">
        <v>66</v>
      </c>
      <c r="B9" s="39" t="s">
        <v>70</v>
      </c>
      <c r="C9" s="182">
        <v>43932</v>
      </c>
      <c r="D9" s="45" t="s">
        <v>79</v>
      </c>
      <c r="E9" s="45"/>
      <c r="F9" s="86" t="s">
        <v>995</v>
      </c>
      <c r="G9" s="183" t="s">
        <v>36</v>
      </c>
      <c r="H9" s="183" t="s">
        <v>831</v>
      </c>
      <c r="I9" s="46" t="s">
        <v>35</v>
      </c>
      <c r="J9" s="46" t="s">
        <v>26</v>
      </c>
      <c r="K9" s="46">
        <v>10</v>
      </c>
      <c r="L9" s="46">
        <v>10</v>
      </c>
      <c r="M9" s="39">
        <v>1732</v>
      </c>
      <c r="N9" s="133">
        <v>1440</v>
      </c>
      <c r="O9" s="154">
        <f t="shared" si="0"/>
        <v>1152</v>
      </c>
    </row>
    <row r="10" spans="1:16" ht="12.75">
      <c r="A10" s="6" t="s">
        <v>66</v>
      </c>
      <c r="B10" s="13" t="s">
        <v>70</v>
      </c>
      <c r="C10" s="72">
        <v>44056</v>
      </c>
      <c r="D10" s="13" t="s">
        <v>82</v>
      </c>
      <c r="E10" s="13" t="s">
        <v>83</v>
      </c>
      <c r="F10" s="13" t="s">
        <v>996</v>
      </c>
      <c r="G10" s="162" t="s">
        <v>831</v>
      </c>
      <c r="H10" s="163" t="s">
        <v>831</v>
      </c>
      <c r="I10" s="13" t="s">
        <v>35</v>
      </c>
      <c r="J10" s="13" t="s">
        <v>26</v>
      </c>
      <c r="K10" s="13">
        <v>10</v>
      </c>
      <c r="L10" s="13">
        <v>10</v>
      </c>
      <c r="M10" s="13">
        <v>1732</v>
      </c>
      <c r="N10" s="132">
        <v>1440</v>
      </c>
      <c r="O10" s="154">
        <f t="shared" si="0"/>
        <v>1152</v>
      </c>
    </row>
    <row r="11" spans="1:16" ht="12.75">
      <c r="A11" s="6" t="s">
        <v>66</v>
      </c>
      <c r="B11" s="13" t="s">
        <v>97</v>
      </c>
      <c r="C11" s="13" t="s">
        <v>105</v>
      </c>
      <c r="D11" s="13" t="s">
        <v>106</v>
      </c>
      <c r="E11" s="13" t="s">
        <v>997</v>
      </c>
      <c r="F11" s="13" t="s">
        <v>998</v>
      </c>
      <c r="G11" s="162" t="s">
        <v>36</v>
      </c>
      <c r="H11" s="106" t="s">
        <v>833</v>
      </c>
      <c r="I11" s="13" t="s">
        <v>35</v>
      </c>
      <c r="J11" s="13" t="s">
        <v>51</v>
      </c>
      <c r="K11" s="13">
        <v>10</v>
      </c>
      <c r="L11" s="13">
        <v>8</v>
      </c>
      <c r="M11" s="13">
        <v>1866</v>
      </c>
      <c r="N11" s="132">
        <v>1480</v>
      </c>
      <c r="O11" s="154">
        <f t="shared" si="0"/>
        <v>1184</v>
      </c>
    </row>
    <row r="12" spans="1:16" ht="12.75">
      <c r="A12" s="6" t="s">
        <v>66</v>
      </c>
      <c r="B12" s="13" t="s">
        <v>97</v>
      </c>
      <c r="C12" s="13" t="s">
        <v>105</v>
      </c>
      <c r="D12" s="13" t="s">
        <v>106</v>
      </c>
      <c r="E12" s="13" t="s">
        <v>999</v>
      </c>
      <c r="F12" s="13" t="s">
        <v>1000</v>
      </c>
      <c r="G12" s="162" t="s">
        <v>36</v>
      </c>
      <c r="H12" s="106" t="s">
        <v>833</v>
      </c>
      <c r="I12" s="13" t="s">
        <v>35</v>
      </c>
      <c r="J12" s="13" t="s">
        <v>51</v>
      </c>
      <c r="K12" s="13">
        <v>10</v>
      </c>
      <c r="L12" s="13">
        <v>8</v>
      </c>
      <c r="M12" s="13">
        <v>1866</v>
      </c>
      <c r="N12" s="132">
        <v>1480</v>
      </c>
      <c r="O12" s="154">
        <f t="shared" si="0"/>
        <v>1184</v>
      </c>
    </row>
    <row r="13" spans="1:16" ht="12.75">
      <c r="A13" s="6" t="s">
        <v>66</v>
      </c>
      <c r="B13" s="15" t="s">
        <v>97</v>
      </c>
      <c r="C13" s="15" t="s">
        <v>252</v>
      </c>
      <c r="D13" s="15" t="s">
        <v>125</v>
      </c>
      <c r="E13" s="15" t="s">
        <v>128</v>
      </c>
      <c r="F13" s="15" t="s">
        <v>1001</v>
      </c>
      <c r="G13" s="165" t="s">
        <v>36</v>
      </c>
      <c r="H13" s="165" t="s">
        <v>833</v>
      </c>
      <c r="I13" s="15" t="s">
        <v>35</v>
      </c>
      <c r="J13" s="15" t="s">
        <v>51</v>
      </c>
      <c r="K13" s="15">
        <v>12</v>
      </c>
      <c r="L13" s="15">
        <v>7</v>
      </c>
      <c r="M13" s="13">
        <v>1866</v>
      </c>
      <c r="N13" s="132">
        <v>1480</v>
      </c>
      <c r="O13" s="154">
        <f t="shared" si="0"/>
        <v>1184</v>
      </c>
    </row>
    <row r="14" spans="1:16" ht="12.75">
      <c r="A14" s="6" t="s">
        <v>66</v>
      </c>
      <c r="B14" s="69" t="s">
        <v>97</v>
      </c>
      <c r="C14" s="13" t="s">
        <v>465</v>
      </c>
      <c r="D14" s="69" t="s">
        <v>131</v>
      </c>
      <c r="E14" s="69" t="s">
        <v>128</v>
      </c>
      <c r="F14" s="15" t="s">
        <v>1002</v>
      </c>
      <c r="G14" s="165" t="s">
        <v>36</v>
      </c>
      <c r="H14" s="165" t="s">
        <v>833</v>
      </c>
      <c r="I14" s="15" t="s">
        <v>35</v>
      </c>
      <c r="J14" s="15" t="s">
        <v>51</v>
      </c>
      <c r="K14" s="15">
        <v>12</v>
      </c>
      <c r="L14" s="15">
        <v>6</v>
      </c>
      <c r="M14" s="13">
        <v>1866</v>
      </c>
      <c r="N14" s="132">
        <v>1480</v>
      </c>
      <c r="O14" s="154">
        <f t="shared" si="0"/>
        <v>1184</v>
      </c>
    </row>
    <row r="15" spans="1:16" ht="12.75">
      <c r="A15" s="6" t="s">
        <v>66</v>
      </c>
      <c r="B15" s="15" t="s">
        <v>97</v>
      </c>
      <c r="C15" s="15" t="s">
        <v>133</v>
      </c>
      <c r="D15" s="15" t="s">
        <v>134</v>
      </c>
      <c r="E15" s="13" t="s">
        <v>137</v>
      </c>
      <c r="F15" s="15" t="s">
        <v>1003</v>
      </c>
      <c r="G15" s="184" t="s">
        <v>36</v>
      </c>
      <c r="H15" s="184" t="s">
        <v>831</v>
      </c>
      <c r="I15" s="15" t="s">
        <v>35</v>
      </c>
      <c r="J15" s="15" t="s">
        <v>51</v>
      </c>
      <c r="K15" s="13">
        <v>12</v>
      </c>
      <c r="L15" s="15">
        <v>7</v>
      </c>
      <c r="M15" s="13">
        <v>1866</v>
      </c>
      <c r="N15" s="132">
        <v>1620</v>
      </c>
      <c r="O15" s="154">
        <f t="shared" si="0"/>
        <v>1296</v>
      </c>
    </row>
    <row r="16" spans="1:16" ht="12.75">
      <c r="A16" s="6" t="s">
        <v>66</v>
      </c>
      <c r="B16" s="15" t="s">
        <v>97</v>
      </c>
      <c r="C16" s="145">
        <v>44358</v>
      </c>
      <c r="D16" s="15" t="s">
        <v>144</v>
      </c>
      <c r="E16" s="13" t="s">
        <v>145</v>
      </c>
      <c r="F16" s="15" t="s">
        <v>1004</v>
      </c>
      <c r="G16" s="184" t="s">
        <v>36</v>
      </c>
      <c r="H16" s="185" t="s">
        <v>831</v>
      </c>
      <c r="I16" s="15" t="s">
        <v>35</v>
      </c>
      <c r="J16" s="15" t="s">
        <v>26</v>
      </c>
      <c r="K16" s="13">
        <v>9</v>
      </c>
      <c r="L16" s="15">
        <v>10</v>
      </c>
      <c r="M16" s="13">
        <v>1866</v>
      </c>
      <c r="N16" s="132">
        <v>1560</v>
      </c>
      <c r="O16" s="154">
        <f t="shared" si="0"/>
        <v>1248</v>
      </c>
    </row>
    <row r="17" spans="1:15" ht="12.75">
      <c r="A17" s="6" t="s">
        <v>66</v>
      </c>
      <c r="B17" s="15" t="s">
        <v>97</v>
      </c>
      <c r="C17" s="145">
        <v>44358</v>
      </c>
      <c r="D17" s="15" t="s">
        <v>149</v>
      </c>
      <c r="E17" s="13" t="s">
        <v>150</v>
      </c>
      <c r="F17" s="15" t="s">
        <v>1005</v>
      </c>
      <c r="G17" s="184" t="s">
        <v>36</v>
      </c>
      <c r="H17" s="185" t="s">
        <v>831</v>
      </c>
      <c r="I17" s="15" t="s">
        <v>35</v>
      </c>
      <c r="J17" s="15" t="s">
        <v>26</v>
      </c>
      <c r="K17" s="13">
        <v>9</v>
      </c>
      <c r="L17" s="15">
        <v>13</v>
      </c>
      <c r="M17" s="13">
        <v>1866</v>
      </c>
      <c r="N17" s="132">
        <v>1560</v>
      </c>
      <c r="O17" s="154">
        <f t="shared" si="0"/>
        <v>1248</v>
      </c>
    </row>
    <row r="18" spans="1:15" ht="12.75">
      <c r="A18" s="6" t="s">
        <v>66</v>
      </c>
      <c r="B18" s="15" t="s">
        <v>97</v>
      </c>
      <c r="C18" s="145">
        <v>44360</v>
      </c>
      <c r="D18" s="15" t="s">
        <v>154</v>
      </c>
      <c r="E18" s="13" t="s">
        <v>1006</v>
      </c>
      <c r="F18" s="15" t="s">
        <v>1007</v>
      </c>
      <c r="G18" s="184" t="s">
        <v>36</v>
      </c>
      <c r="H18" s="185" t="s">
        <v>831</v>
      </c>
      <c r="I18" s="15" t="s">
        <v>35</v>
      </c>
      <c r="J18" s="15" t="s">
        <v>46</v>
      </c>
      <c r="K18" s="13">
        <v>9</v>
      </c>
      <c r="L18" s="15">
        <v>13</v>
      </c>
      <c r="M18" s="13">
        <v>1866</v>
      </c>
      <c r="N18" s="132">
        <v>1560</v>
      </c>
      <c r="O18" s="154">
        <f t="shared" si="0"/>
        <v>1248</v>
      </c>
    </row>
    <row r="19" spans="1:15" ht="12.75">
      <c r="A19" s="38" t="s">
        <v>66</v>
      </c>
      <c r="B19" s="64" t="s">
        <v>97</v>
      </c>
      <c r="C19" s="186">
        <v>44360</v>
      </c>
      <c r="D19" s="64" t="s">
        <v>154</v>
      </c>
      <c r="E19" s="39" t="s">
        <v>1008</v>
      </c>
      <c r="F19" s="64" t="s">
        <v>1009</v>
      </c>
      <c r="G19" s="187" t="s">
        <v>36</v>
      </c>
      <c r="H19" s="188" t="s">
        <v>831</v>
      </c>
      <c r="I19" s="64" t="s">
        <v>35</v>
      </c>
      <c r="J19" s="64" t="s">
        <v>46</v>
      </c>
      <c r="K19" s="39">
        <v>9</v>
      </c>
      <c r="L19" s="64">
        <v>7</v>
      </c>
      <c r="M19" s="39">
        <v>1866</v>
      </c>
      <c r="N19" s="133">
        <v>1560</v>
      </c>
      <c r="O19" s="133">
        <f t="shared" si="0"/>
        <v>1248</v>
      </c>
    </row>
    <row r="20" spans="1:15" ht="12.75">
      <c r="A20" s="6" t="s">
        <v>66</v>
      </c>
      <c r="B20" s="15" t="s">
        <v>97</v>
      </c>
      <c r="C20" s="145">
        <v>44390</v>
      </c>
      <c r="D20" s="15" t="s">
        <v>159</v>
      </c>
      <c r="E20" s="13" t="s">
        <v>160</v>
      </c>
      <c r="F20" s="15" t="s">
        <v>1010</v>
      </c>
      <c r="G20" s="184" t="s">
        <v>36</v>
      </c>
      <c r="H20" s="185" t="s">
        <v>831</v>
      </c>
      <c r="I20" s="15" t="s">
        <v>35</v>
      </c>
      <c r="J20" s="15" t="s">
        <v>26</v>
      </c>
      <c r="K20" s="13">
        <v>9</v>
      </c>
      <c r="L20" s="15">
        <v>13</v>
      </c>
      <c r="M20" s="13">
        <v>1866</v>
      </c>
      <c r="N20" s="132">
        <v>1560</v>
      </c>
      <c r="O20" s="154">
        <f t="shared" si="0"/>
        <v>1248</v>
      </c>
    </row>
    <row r="21" spans="1:15" ht="12.75">
      <c r="A21" s="6" t="s">
        <v>66</v>
      </c>
      <c r="B21" s="15" t="s">
        <v>188</v>
      </c>
      <c r="C21" s="15">
        <v>1988</v>
      </c>
      <c r="D21" s="15" t="s">
        <v>207</v>
      </c>
      <c r="E21" s="15" t="s">
        <v>208</v>
      </c>
      <c r="F21" s="15" t="s">
        <v>1011</v>
      </c>
      <c r="G21" s="184" t="s">
        <v>36</v>
      </c>
      <c r="H21" s="184" t="s">
        <v>831</v>
      </c>
      <c r="I21" s="15" t="s">
        <v>35</v>
      </c>
      <c r="J21" s="15" t="s">
        <v>51</v>
      </c>
      <c r="K21" s="15">
        <v>10</v>
      </c>
      <c r="L21" s="15">
        <v>8</v>
      </c>
      <c r="M21" s="13">
        <v>1866</v>
      </c>
      <c r="N21" s="132">
        <v>1480</v>
      </c>
      <c r="O21" s="154">
        <f t="shared" si="0"/>
        <v>1184</v>
      </c>
    </row>
    <row r="22" spans="1:15" ht="12.75">
      <c r="A22" s="6" t="s">
        <v>66</v>
      </c>
      <c r="B22" s="15" t="s">
        <v>246</v>
      </c>
      <c r="C22" s="15" t="s">
        <v>1012</v>
      </c>
      <c r="D22" s="15" t="s">
        <v>106</v>
      </c>
      <c r="E22" s="13" t="s">
        <v>999</v>
      </c>
      <c r="F22" s="15" t="s">
        <v>1013</v>
      </c>
      <c r="G22" s="184" t="s">
        <v>36</v>
      </c>
      <c r="H22" s="165" t="s">
        <v>833</v>
      </c>
      <c r="I22" s="15" t="s">
        <v>35</v>
      </c>
      <c r="J22" s="15" t="s">
        <v>51</v>
      </c>
      <c r="K22" s="15">
        <v>10</v>
      </c>
      <c r="L22" s="13">
        <v>8</v>
      </c>
      <c r="M22" s="13">
        <v>1866</v>
      </c>
      <c r="N22" s="132">
        <v>1480</v>
      </c>
      <c r="O22" s="154">
        <f t="shared" si="0"/>
        <v>1184</v>
      </c>
    </row>
    <row r="23" spans="1:15" ht="12.75">
      <c r="A23" s="6" t="s">
        <v>66</v>
      </c>
      <c r="B23" s="15" t="s">
        <v>246</v>
      </c>
      <c r="C23" s="15" t="s">
        <v>465</v>
      </c>
      <c r="D23" s="15" t="s">
        <v>125</v>
      </c>
      <c r="E23" s="13" t="s">
        <v>128</v>
      </c>
      <c r="F23" s="15" t="s">
        <v>1014</v>
      </c>
      <c r="G23" s="165" t="s">
        <v>36</v>
      </c>
      <c r="H23" s="165" t="s">
        <v>833</v>
      </c>
      <c r="I23" s="15" t="s">
        <v>35</v>
      </c>
      <c r="J23" s="15" t="s">
        <v>51</v>
      </c>
      <c r="K23" s="15">
        <v>12</v>
      </c>
      <c r="L23" s="15">
        <v>8</v>
      </c>
      <c r="M23" s="13">
        <v>1866</v>
      </c>
      <c r="N23" s="132">
        <v>1480</v>
      </c>
      <c r="O23" s="154">
        <f t="shared" si="0"/>
        <v>1184</v>
      </c>
    </row>
    <row r="24" spans="1:15" ht="12.75">
      <c r="A24" s="38" t="s">
        <v>66</v>
      </c>
      <c r="B24" s="64" t="s">
        <v>246</v>
      </c>
      <c r="C24" s="64" t="s">
        <v>465</v>
      </c>
      <c r="D24" s="64" t="s">
        <v>125</v>
      </c>
      <c r="E24" s="39" t="s">
        <v>1015</v>
      </c>
      <c r="F24" s="64" t="s">
        <v>1016</v>
      </c>
      <c r="G24" s="166" t="s">
        <v>36</v>
      </c>
      <c r="H24" s="166" t="s">
        <v>833</v>
      </c>
      <c r="I24" s="64" t="s">
        <v>35</v>
      </c>
      <c r="J24" s="64" t="s">
        <v>51</v>
      </c>
      <c r="K24" s="64">
        <v>12</v>
      </c>
      <c r="L24" s="64">
        <v>8</v>
      </c>
      <c r="M24" s="39">
        <v>1866</v>
      </c>
      <c r="N24" s="133">
        <v>1480</v>
      </c>
      <c r="O24" s="133">
        <f t="shared" si="0"/>
        <v>1184</v>
      </c>
    </row>
    <row r="25" spans="1:15" ht="12.75">
      <c r="A25" s="6" t="s">
        <v>66</v>
      </c>
      <c r="B25" s="15" t="s">
        <v>246</v>
      </c>
      <c r="C25" s="145">
        <v>43836</v>
      </c>
      <c r="D25" s="15" t="s">
        <v>134</v>
      </c>
      <c r="E25" s="13" t="s">
        <v>262</v>
      </c>
      <c r="F25" s="15" t="s">
        <v>1017</v>
      </c>
      <c r="G25" s="184" t="s">
        <v>36</v>
      </c>
      <c r="H25" s="184" t="s">
        <v>831</v>
      </c>
      <c r="I25" s="15" t="s">
        <v>35</v>
      </c>
      <c r="J25" s="15" t="s">
        <v>51</v>
      </c>
      <c r="K25" s="15">
        <v>12</v>
      </c>
      <c r="L25" s="15">
        <v>8</v>
      </c>
      <c r="M25" s="13">
        <v>1866</v>
      </c>
      <c r="N25" s="132">
        <v>1620</v>
      </c>
      <c r="O25" s="154">
        <f t="shared" si="0"/>
        <v>1296</v>
      </c>
    </row>
    <row r="26" spans="1:15" ht="12.75">
      <c r="A26" s="38" t="s">
        <v>66</v>
      </c>
      <c r="B26" s="64" t="s">
        <v>246</v>
      </c>
      <c r="C26" s="186">
        <v>43836</v>
      </c>
      <c r="D26" s="64" t="s">
        <v>134</v>
      </c>
      <c r="E26" s="39" t="s">
        <v>1018</v>
      </c>
      <c r="F26" s="64" t="s">
        <v>1019</v>
      </c>
      <c r="G26" s="187" t="s">
        <v>36</v>
      </c>
      <c r="H26" s="187" t="s">
        <v>831</v>
      </c>
      <c r="I26" s="64" t="s">
        <v>35</v>
      </c>
      <c r="J26" s="64" t="s">
        <v>51</v>
      </c>
      <c r="K26" s="64">
        <v>12</v>
      </c>
      <c r="L26" s="64">
        <v>8</v>
      </c>
      <c r="M26" s="39">
        <v>1866</v>
      </c>
      <c r="N26" s="133">
        <v>1620</v>
      </c>
      <c r="O26" s="133">
        <f t="shared" si="0"/>
        <v>1296</v>
      </c>
    </row>
    <row r="27" spans="1:15" ht="12.75">
      <c r="A27" s="6" t="s">
        <v>66</v>
      </c>
      <c r="B27" s="15" t="s">
        <v>246</v>
      </c>
      <c r="C27" s="72">
        <v>44055</v>
      </c>
      <c r="D27" s="15" t="s">
        <v>144</v>
      </c>
      <c r="E27" s="16" t="s">
        <v>669</v>
      </c>
      <c r="F27" s="15" t="s">
        <v>1020</v>
      </c>
      <c r="G27" s="184" t="s">
        <v>36</v>
      </c>
      <c r="H27" s="184" t="s">
        <v>831</v>
      </c>
      <c r="I27" s="15" t="s">
        <v>35</v>
      </c>
      <c r="J27" s="15" t="s">
        <v>26</v>
      </c>
      <c r="K27" s="15">
        <v>12</v>
      </c>
      <c r="L27" s="15">
        <v>13</v>
      </c>
      <c r="M27" s="13">
        <v>1866</v>
      </c>
      <c r="N27" s="132">
        <v>1560</v>
      </c>
      <c r="O27" s="154">
        <f t="shared" si="0"/>
        <v>1248</v>
      </c>
    </row>
    <row r="28" spans="1:15" ht="12.75">
      <c r="A28" s="38" t="s">
        <v>66</v>
      </c>
      <c r="B28" s="64" t="s">
        <v>246</v>
      </c>
      <c r="C28" s="62">
        <v>44055</v>
      </c>
      <c r="D28" s="64" t="s">
        <v>144</v>
      </c>
      <c r="E28" s="39" t="s">
        <v>671</v>
      </c>
      <c r="F28" s="146" t="s">
        <v>1021</v>
      </c>
      <c r="G28" s="181" t="s">
        <v>36</v>
      </c>
      <c r="H28" s="181" t="s">
        <v>831</v>
      </c>
      <c r="I28" s="146" t="s">
        <v>35</v>
      </c>
      <c r="J28" s="146" t="s">
        <v>26</v>
      </c>
      <c r="K28" s="146">
        <v>12</v>
      </c>
      <c r="L28" s="146">
        <v>7</v>
      </c>
      <c r="M28" s="39">
        <v>1866</v>
      </c>
      <c r="N28" s="133">
        <v>1560</v>
      </c>
      <c r="O28" s="133">
        <f t="shared" si="0"/>
        <v>1248</v>
      </c>
    </row>
    <row r="29" spans="1:15" ht="12.75">
      <c r="A29" s="6" t="s">
        <v>66</v>
      </c>
      <c r="B29" s="15" t="s">
        <v>246</v>
      </c>
      <c r="C29" s="72">
        <v>44056</v>
      </c>
      <c r="D29" s="15" t="s">
        <v>154</v>
      </c>
      <c r="E29" s="16" t="s">
        <v>669</v>
      </c>
      <c r="F29" s="15" t="s">
        <v>1022</v>
      </c>
      <c r="G29" s="184" t="s">
        <v>36</v>
      </c>
      <c r="H29" s="184" t="s">
        <v>831</v>
      </c>
      <c r="I29" s="15" t="s">
        <v>35</v>
      </c>
      <c r="J29" s="15" t="s">
        <v>46</v>
      </c>
      <c r="K29" s="15">
        <v>12</v>
      </c>
      <c r="L29" s="15">
        <v>13</v>
      </c>
      <c r="M29" s="13">
        <v>1866</v>
      </c>
      <c r="N29" s="132">
        <v>1560</v>
      </c>
      <c r="O29" s="154">
        <f t="shared" si="0"/>
        <v>1248</v>
      </c>
    </row>
    <row r="30" spans="1:15" ht="12.75">
      <c r="A30" s="38" t="s">
        <v>66</v>
      </c>
      <c r="B30" s="64" t="s">
        <v>246</v>
      </c>
      <c r="C30" s="62">
        <v>44056</v>
      </c>
      <c r="D30" s="64" t="s">
        <v>154</v>
      </c>
      <c r="E30" s="39" t="s">
        <v>671</v>
      </c>
      <c r="F30" s="146" t="s">
        <v>1023</v>
      </c>
      <c r="G30" s="181" t="s">
        <v>36</v>
      </c>
      <c r="H30" s="181" t="s">
        <v>831</v>
      </c>
      <c r="I30" s="146" t="s">
        <v>35</v>
      </c>
      <c r="J30" s="146" t="s">
        <v>26</v>
      </c>
      <c r="K30" s="146">
        <v>12</v>
      </c>
      <c r="L30" s="146">
        <v>7</v>
      </c>
      <c r="M30" s="39">
        <v>1866</v>
      </c>
      <c r="N30" s="133">
        <v>1560</v>
      </c>
      <c r="O30" s="133">
        <f t="shared" si="0"/>
        <v>1248</v>
      </c>
    </row>
    <row r="31" spans="1:15" ht="12.75">
      <c r="A31" s="6" t="s">
        <v>66</v>
      </c>
      <c r="B31" s="15" t="s">
        <v>246</v>
      </c>
      <c r="C31" s="72">
        <v>44056</v>
      </c>
      <c r="D31" s="15" t="s">
        <v>159</v>
      </c>
      <c r="E31" s="16" t="s">
        <v>669</v>
      </c>
      <c r="F31" s="15" t="s">
        <v>1024</v>
      </c>
      <c r="G31" s="184" t="s">
        <v>36</v>
      </c>
      <c r="H31" s="184" t="s">
        <v>831</v>
      </c>
      <c r="I31" s="15" t="s">
        <v>35</v>
      </c>
      <c r="J31" s="15" t="s">
        <v>26</v>
      </c>
      <c r="K31" s="15">
        <v>12</v>
      </c>
      <c r="L31" s="15">
        <v>13</v>
      </c>
      <c r="M31" s="13">
        <v>1866</v>
      </c>
      <c r="N31" s="132">
        <v>1560</v>
      </c>
      <c r="O31" s="154">
        <f t="shared" si="0"/>
        <v>1248</v>
      </c>
    </row>
    <row r="32" spans="1:15" ht="12.75">
      <c r="A32" s="38" t="s">
        <v>66</v>
      </c>
      <c r="B32" s="64" t="s">
        <v>246</v>
      </c>
      <c r="C32" s="62">
        <v>44056</v>
      </c>
      <c r="D32" s="64" t="s">
        <v>159</v>
      </c>
      <c r="E32" s="39" t="s">
        <v>671</v>
      </c>
      <c r="F32" s="146" t="s">
        <v>1025</v>
      </c>
      <c r="G32" s="181" t="s">
        <v>36</v>
      </c>
      <c r="H32" s="181" t="s">
        <v>831</v>
      </c>
      <c r="I32" s="146" t="s">
        <v>35</v>
      </c>
      <c r="J32" s="146" t="s">
        <v>26</v>
      </c>
      <c r="K32" s="146">
        <v>12</v>
      </c>
      <c r="L32" s="146">
        <v>7</v>
      </c>
      <c r="M32" s="39">
        <v>1866</v>
      </c>
      <c r="N32" s="133">
        <v>1560</v>
      </c>
      <c r="O32" s="133">
        <f t="shared" si="0"/>
        <v>1248</v>
      </c>
    </row>
    <row r="33" spans="1:16" ht="12.75">
      <c r="A33" s="6" t="s">
        <v>66</v>
      </c>
      <c r="B33" s="15" t="s">
        <v>280</v>
      </c>
      <c r="C33" s="15">
        <v>1988</v>
      </c>
      <c r="D33" s="15" t="s">
        <v>207</v>
      </c>
      <c r="E33" s="13" t="s">
        <v>202</v>
      </c>
      <c r="F33" s="15" t="s">
        <v>1026</v>
      </c>
      <c r="G33" s="165" t="s">
        <v>36</v>
      </c>
      <c r="H33" s="185" t="s">
        <v>831</v>
      </c>
      <c r="I33" s="15" t="s">
        <v>35</v>
      </c>
      <c r="J33" s="15" t="s">
        <v>51</v>
      </c>
      <c r="K33" s="15">
        <v>10</v>
      </c>
      <c r="L33" s="15">
        <v>8</v>
      </c>
      <c r="M33" s="13">
        <v>1866</v>
      </c>
      <c r="N33" s="132">
        <v>1480</v>
      </c>
      <c r="O33" s="154">
        <f t="shared" si="0"/>
        <v>1184</v>
      </c>
    </row>
    <row r="34" spans="1:16" ht="12.75">
      <c r="A34" s="6" t="s">
        <v>66</v>
      </c>
      <c r="B34" s="15" t="s">
        <v>299</v>
      </c>
      <c r="C34" s="145">
        <v>43898</v>
      </c>
      <c r="D34" s="15" t="s">
        <v>300</v>
      </c>
      <c r="E34" s="13" t="s">
        <v>294</v>
      </c>
      <c r="F34" s="15" t="s">
        <v>1027</v>
      </c>
      <c r="G34" s="184" t="s">
        <v>36</v>
      </c>
      <c r="H34" s="185" t="s">
        <v>831</v>
      </c>
      <c r="I34" s="15" t="s">
        <v>35</v>
      </c>
      <c r="J34" s="7" t="s">
        <v>51</v>
      </c>
      <c r="K34" s="15">
        <v>8</v>
      </c>
      <c r="L34" s="15">
        <v>10</v>
      </c>
      <c r="M34" s="13">
        <v>1866</v>
      </c>
      <c r="N34" s="132">
        <v>1480</v>
      </c>
      <c r="O34" s="154">
        <f t="shared" si="0"/>
        <v>1184</v>
      </c>
    </row>
    <row r="35" spans="1:16" ht="12.75">
      <c r="A35" s="6" t="s">
        <v>66</v>
      </c>
      <c r="B35" s="15" t="s">
        <v>299</v>
      </c>
      <c r="C35" s="27">
        <v>44820</v>
      </c>
      <c r="D35" s="15" t="s">
        <v>302</v>
      </c>
      <c r="E35" s="15" t="s">
        <v>303</v>
      </c>
      <c r="F35" s="15" t="s">
        <v>1028</v>
      </c>
      <c r="G35" s="184" t="s">
        <v>36</v>
      </c>
      <c r="H35" s="185" t="s">
        <v>831</v>
      </c>
      <c r="I35" s="15" t="s">
        <v>35</v>
      </c>
      <c r="J35" s="15" t="s">
        <v>46</v>
      </c>
      <c r="K35" s="15">
        <v>8</v>
      </c>
      <c r="L35" s="15">
        <v>13</v>
      </c>
      <c r="M35" s="13">
        <v>1732</v>
      </c>
      <c r="N35" s="132">
        <v>1440</v>
      </c>
      <c r="O35" s="154">
        <f t="shared" si="0"/>
        <v>1152</v>
      </c>
    </row>
    <row r="36" spans="1:16" ht="12.75">
      <c r="A36" s="6" t="s">
        <v>66</v>
      </c>
      <c r="B36" s="15" t="s">
        <v>306</v>
      </c>
      <c r="C36" s="72">
        <v>43624</v>
      </c>
      <c r="D36" s="15" t="s">
        <v>300</v>
      </c>
      <c r="E36" s="15" t="s">
        <v>693</v>
      </c>
      <c r="F36" s="15" t="s">
        <v>1029</v>
      </c>
      <c r="G36" s="184" t="s">
        <v>36</v>
      </c>
      <c r="H36" s="185" t="s">
        <v>831</v>
      </c>
      <c r="I36" s="15" t="s">
        <v>35</v>
      </c>
      <c r="J36" s="13" t="s">
        <v>51</v>
      </c>
      <c r="K36" s="15">
        <v>8</v>
      </c>
      <c r="L36" s="15">
        <v>10</v>
      </c>
      <c r="M36" s="13">
        <v>1866</v>
      </c>
      <c r="N36" s="132">
        <v>1480</v>
      </c>
      <c r="O36" s="154">
        <f t="shared" si="0"/>
        <v>1184</v>
      </c>
    </row>
    <row r="37" spans="1:16" ht="12.75">
      <c r="A37" s="208" t="s">
        <v>2</v>
      </c>
      <c r="B37" s="222" t="s">
        <v>3</v>
      </c>
      <c r="C37" s="224" t="s">
        <v>4</v>
      </c>
      <c r="D37" s="222" t="s">
        <v>5</v>
      </c>
      <c r="E37" s="222" t="s">
        <v>6</v>
      </c>
      <c r="F37" s="222" t="s">
        <v>7</v>
      </c>
      <c r="G37" s="221" t="s">
        <v>830</v>
      </c>
      <c r="H37" s="207"/>
      <c r="I37" s="221" t="s">
        <v>8</v>
      </c>
      <c r="J37" s="207"/>
      <c r="K37" s="221" t="s">
        <v>9</v>
      </c>
      <c r="L37" s="207"/>
      <c r="M37" s="93" t="s">
        <v>10</v>
      </c>
      <c r="N37" s="94" t="s">
        <v>11</v>
      </c>
      <c r="O37" s="94" t="s">
        <v>12</v>
      </c>
    </row>
    <row r="38" spans="1:16" ht="12.75">
      <c r="A38" s="209"/>
      <c r="B38" s="223"/>
      <c r="C38" s="223"/>
      <c r="D38" s="223"/>
      <c r="E38" s="223"/>
      <c r="F38" s="223"/>
      <c r="G38" s="95" t="s">
        <v>17</v>
      </c>
      <c r="H38" s="95" t="s">
        <v>18</v>
      </c>
      <c r="I38" s="95" t="s">
        <v>17</v>
      </c>
      <c r="J38" s="95" t="s">
        <v>18</v>
      </c>
      <c r="K38" s="95" t="s">
        <v>19</v>
      </c>
      <c r="L38" s="95" t="s">
        <v>20</v>
      </c>
      <c r="M38" s="95" t="s">
        <v>21</v>
      </c>
      <c r="N38" s="96" t="s">
        <v>21</v>
      </c>
      <c r="O38" s="96" t="s">
        <v>21</v>
      </c>
    </row>
    <row r="39" spans="1:16" ht="12.75">
      <c r="A39" s="38" t="s">
        <v>311</v>
      </c>
      <c r="B39" s="146" t="s">
        <v>317</v>
      </c>
      <c r="C39" s="153" t="s">
        <v>318</v>
      </c>
      <c r="D39" s="146" t="s">
        <v>319</v>
      </c>
      <c r="E39" s="146"/>
      <c r="F39" s="146" t="s">
        <v>1030</v>
      </c>
      <c r="G39" s="164" t="s">
        <v>831</v>
      </c>
      <c r="H39" s="168" t="s">
        <v>831</v>
      </c>
      <c r="I39" s="181" t="s">
        <v>26</v>
      </c>
      <c r="J39" s="189" t="s">
        <v>51</v>
      </c>
      <c r="K39" s="146">
        <v>20</v>
      </c>
      <c r="L39" s="146">
        <v>10</v>
      </c>
      <c r="M39" s="40">
        <v>1600</v>
      </c>
      <c r="N39" s="190">
        <v>1320</v>
      </c>
      <c r="O39" s="133">
        <v>1056</v>
      </c>
      <c r="P39" s="129" t="s">
        <v>1031</v>
      </c>
    </row>
    <row r="40" spans="1:16" ht="12.75">
      <c r="A40" s="38" t="s">
        <v>311</v>
      </c>
      <c r="B40" s="146" t="s">
        <v>317</v>
      </c>
      <c r="C40" s="153" t="s">
        <v>318</v>
      </c>
      <c r="D40" s="146" t="s">
        <v>319</v>
      </c>
      <c r="E40" s="146" t="s">
        <v>1032</v>
      </c>
      <c r="F40" s="146" t="s">
        <v>1033</v>
      </c>
      <c r="G40" s="164" t="s">
        <v>831</v>
      </c>
      <c r="H40" s="168" t="s">
        <v>831</v>
      </c>
      <c r="I40" s="181" t="s">
        <v>1034</v>
      </c>
      <c r="J40" s="189" t="s">
        <v>51</v>
      </c>
      <c r="K40" s="146">
        <v>20</v>
      </c>
      <c r="L40" s="146">
        <v>10</v>
      </c>
      <c r="M40" s="40">
        <v>1780</v>
      </c>
      <c r="N40" s="190">
        <v>1470</v>
      </c>
      <c r="O40" s="133">
        <v>1176</v>
      </c>
      <c r="P40" s="129" t="s">
        <v>1031</v>
      </c>
    </row>
    <row r="41" spans="1:16" ht="12.75">
      <c r="A41" s="208" t="s">
        <v>2</v>
      </c>
      <c r="B41" s="222" t="s">
        <v>3</v>
      </c>
      <c r="C41" s="224" t="s">
        <v>4</v>
      </c>
      <c r="D41" s="222" t="s">
        <v>5</v>
      </c>
      <c r="E41" s="222" t="s">
        <v>6</v>
      </c>
      <c r="F41" s="222" t="s">
        <v>7</v>
      </c>
      <c r="G41" s="221" t="s">
        <v>830</v>
      </c>
      <c r="H41" s="207"/>
      <c r="I41" s="221" t="s">
        <v>8</v>
      </c>
      <c r="J41" s="207"/>
      <c r="K41" s="221" t="s">
        <v>9</v>
      </c>
      <c r="L41" s="207"/>
      <c r="M41" s="93" t="s">
        <v>10</v>
      </c>
      <c r="N41" s="93" t="s">
        <v>11</v>
      </c>
      <c r="O41" s="5" t="s">
        <v>12</v>
      </c>
    </row>
    <row r="42" spans="1:16" ht="12.75">
      <c r="A42" s="209"/>
      <c r="B42" s="223"/>
      <c r="C42" s="223"/>
      <c r="D42" s="223"/>
      <c r="E42" s="223"/>
      <c r="F42" s="223"/>
      <c r="G42" s="95" t="s">
        <v>17</v>
      </c>
      <c r="H42" s="95" t="s">
        <v>18</v>
      </c>
      <c r="I42" s="95" t="s">
        <v>17</v>
      </c>
      <c r="J42" s="95" t="s">
        <v>18</v>
      </c>
      <c r="K42" s="95" t="s">
        <v>19</v>
      </c>
      <c r="L42" s="95" t="s">
        <v>20</v>
      </c>
      <c r="M42" s="95" t="s">
        <v>21</v>
      </c>
      <c r="N42" s="95" t="s">
        <v>21</v>
      </c>
      <c r="O42" s="5" t="s">
        <v>21</v>
      </c>
    </row>
    <row r="43" spans="1:16" ht="12.75">
      <c r="A43" s="38" t="s">
        <v>333</v>
      </c>
      <c r="B43" s="146" t="s">
        <v>336</v>
      </c>
      <c r="C43" s="153">
        <v>44695</v>
      </c>
      <c r="D43" s="40" t="s">
        <v>341</v>
      </c>
      <c r="E43" s="40" t="s">
        <v>232</v>
      </c>
      <c r="F43" s="40" t="s">
        <v>1035</v>
      </c>
      <c r="G43" s="181" t="s">
        <v>36</v>
      </c>
      <c r="H43" s="189" t="s">
        <v>831</v>
      </c>
      <c r="I43" s="148" t="s">
        <v>35</v>
      </c>
      <c r="J43" s="148" t="s">
        <v>46</v>
      </c>
      <c r="K43" s="40">
        <v>10</v>
      </c>
      <c r="L43" s="40">
        <v>8</v>
      </c>
      <c r="M43" s="39">
        <v>1866</v>
      </c>
      <c r="N43" s="133">
        <v>1440</v>
      </c>
      <c r="O43" s="133">
        <f t="shared" ref="O43:O45" si="1">N43*$P$3</f>
        <v>1152</v>
      </c>
    </row>
    <row r="44" spans="1:16" ht="12.75">
      <c r="A44" s="71" t="s">
        <v>333</v>
      </c>
      <c r="B44" s="89" t="s">
        <v>336</v>
      </c>
      <c r="C44" s="65">
        <v>43965</v>
      </c>
      <c r="D44" s="19" t="s">
        <v>341</v>
      </c>
      <c r="E44" s="179" t="s">
        <v>234</v>
      </c>
      <c r="F44" s="66" t="s">
        <v>1036</v>
      </c>
      <c r="G44" s="191" t="s">
        <v>36</v>
      </c>
      <c r="H44" s="192" t="s">
        <v>831</v>
      </c>
      <c r="I44" s="193" t="s">
        <v>35</v>
      </c>
      <c r="J44" s="193" t="s">
        <v>46</v>
      </c>
      <c r="K44" s="66">
        <v>12</v>
      </c>
      <c r="L44" s="66">
        <v>8</v>
      </c>
      <c r="M44" s="19">
        <v>1866</v>
      </c>
      <c r="N44" s="154">
        <v>1440</v>
      </c>
      <c r="O44" s="154">
        <f t="shared" si="1"/>
        <v>1152</v>
      </c>
    </row>
    <row r="45" spans="1:16" ht="12.75">
      <c r="A45" s="38" t="s">
        <v>333</v>
      </c>
      <c r="B45" s="64" t="s">
        <v>336</v>
      </c>
      <c r="C45" s="39" t="s">
        <v>344</v>
      </c>
      <c r="D45" s="39" t="s">
        <v>345</v>
      </c>
      <c r="E45" s="39" t="s">
        <v>1037</v>
      </c>
      <c r="F45" s="40" t="s">
        <v>1038</v>
      </c>
      <c r="G45" s="181" t="s">
        <v>36</v>
      </c>
      <c r="H45" s="189" t="s">
        <v>831</v>
      </c>
      <c r="I45" s="148" t="s">
        <v>35</v>
      </c>
      <c r="J45" s="148" t="s">
        <v>46</v>
      </c>
      <c r="K45" s="40">
        <v>12</v>
      </c>
      <c r="L45" s="40">
        <v>8</v>
      </c>
      <c r="M45" s="39">
        <v>1866</v>
      </c>
      <c r="N45" s="133">
        <v>1440</v>
      </c>
      <c r="O45" s="133">
        <f t="shared" si="1"/>
        <v>1152</v>
      </c>
    </row>
    <row r="46" spans="1:16" ht="12.75">
      <c r="A46" s="208" t="s">
        <v>2</v>
      </c>
      <c r="B46" s="208" t="s">
        <v>3</v>
      </c>
      <c r="C46" s="208" t="s">
        <v>4</v>
      </c>
      <c r="D46" s="208" t="s">
        <v>5</v>
      </c>
      <c r="E46" s="208" t="s">
        <v>6</v>
      </c>
      <c r="F46" s="208" t="s">
        <v>7</v>
      </c>
      <c r="G46" s="206" t="s">
        <v>830</v>
      </c>
      <c r="H46" s="207"/>
      <c r="I46" s="206" t="s">
        <v>8</v>
      </c>
      <c r="J46" s="207"/>
      <c r="K46" s="206" t="s">
        <v>9</v>
      </c>
      <c r="L46" s="207"/>
      <c r="M46" s="5" t="s">
        <v>10</v>
      </c>
      <c r="N46" s="5" t="s">
        <v>11</v>
      </c>
      <c r="O46" s="5" t="s">
        <v>12</v>
      </c>
    </row>
    <row r="47" spans="1:16" ht="12.75">
      <c r="A47" s="209"/>
      <c r="B47" s="209"/>
      <c r="C47" s="209"/>
      <c r="D47" s="209"/>
      <c r="E47" s="209"/>
      <c r="F47" s="209"/>
      <c r="G47" s="161" t="s">
        <v>17</v>
      </c>
      <c r="H47" s="95" t="s">
        <v>18</v>
      </c>
      <c r="I47" s="5" t="s">
        <v>17</v>
      </c>
      <c r="J47" s="5" t="s">
        <v>18</v>
      </c>
      <c r="K47" s="5" t="s">
        <v>19</v>
      </c>
      <c r="L47" s="5" t="s">
        <v>20</v>
      </c>
      <c r="M47" s="5" t="s">
        <v>21</v>
      </c>
      <c r="N47" s="5" t="s">
        <v>21</v>
      </c>
      <c r="O47" s="5" t="s">
        <v>21</v>
      </c>
    </row>
    <row r="48" spans="1:16" ht="12.75">
      <c r="A48" s="6" t="s">
        <v>350</v>
      </c>
      <c r="B48" s="7" t="s">
        <v>358</v>
      </c>
      <c r="C48" s="7" t="s">
        <v>359</v>
      </c>
      <c r="D48" s="7" t="s">
        <v>360</v>
      </c>
      <c r="E48" s="6"/>
      <c r="F48" s="7" t="s">
        <v>1039</v>
      </c>
      <c r="G48" s="162" t="s">
        <v>831</v>
      </c>
      <c r="H48" s="163" t="s">
        <v>831</v>
      </c>
      <c r="I48" s="13" t="s">
        <v>51</v>
      </c>
      <c r="J48" s="13" t="s">
        <v>51</v>
      </c>
      <c r="K48" s="7">
        <v>10</v>
      </c>
      <c r="L48" s="7">
        <v>10</v>
      </c>
      <c r="M48" s="7">
        <v>1534</v>
      </c>
      <c r="N48" s="132">
        <v>1250</v>
      </c>
      <c r="O48" s="154">
        <f>N48*$P$3</f>
        <v>1000</v>
      </c>
    </row>
    <row r="49" spans="1:15" ht="12.75">
      <c r="A49" s="208" t="s">
        <v>2</v>
      </c>
      <c r="B49" s="208" t="s">
        <v>3</v>
      </c>
      <c r="C49" s="208" t="s">
        <v>4</v>
      </c>
      <c r="D49" s="208" t="s">
        <v>5</v>
      </c>
      <c r="E49" s="208" t="s">
        <v>6</v>
      </c>
      <c r="F49" s="208" t="s">
        <v>7</v>
      </c>
      <c r="G49" s="206" t="s">
        <v>830</v>
      </c>
      <c r="H49" s="207"/>
      <c r="I49" s="206" t="s">
        <v>8</v>
      </c>
      <c r="J49" s="207"/>
      <c r="K49" s="206" t="s">
        <v>9</v>
      </c>
      <c r="L49" s="207"/>
      <c r="M49" s="5" t="s">
        <v>10</v>
      </c>
      <c r="N49" s="5" t="s">
        <v>11</v>
      </c>
      <c r="O49" s="5" t="s">
        <v>12</v>
      </c>
    </row>
    <row r="50" spans="1:15" ht="12.75">
      <c r="A50" s="209"/>
      <c r="B50" s="209"/>
      <c r="C50" s="209"/>
      <c r="D50" s="209"/>
      <c r="E50" s="209"/>
      <c r="F50" s="209"/>
      <c r="G50" s="161" t="s">
        <v>17</v>
      </c>
      <c r="H50" s="95" t="s">
        <v>18</v>
      </c>
      <c r="I50" s="5" t="s">
        <v>17</v>
      </c>
      <c r="J50" s="5" t="s">
        <v>18</v>
      </c>
      <c r="K50" s="5" t="s">
        <v>19</v>
      </c>
      <c r="L50" s="5" t="s">
        <v>20</v>
      </c>
      <c r="M50" s="5" t="s">
        <v>21</v>
      </c>
      <c r="N50" s="5" t="s">
        <v>21</v>
      </c>
      <c r="O50" s="5" t="s">
        <v>21</v>
      </c>
    </row>
    <row r="51" spans="1:15" ht="12.75">
      <c r="A51" s="6" t="s">
        <v>361</v>
      </c>
      <c r="B51" s="7" t="s">
        <v>701</v>
      </c>
      <c r="C51" s="74">
        <v>44059</v>
      </c>
      <c r="D51" s="7" t="s">
        <v>363</v>
      </c>
      <c r="E51" s="7" t="s">
        <v>364</v>
      </c>
      <c r="F51" s="7" t="s">
        <v>1040</v>
      </c>
      <c r="G51" s="106" t="s">
        <v>36</v>
      </c>
      <c r="H51" s="163" t="s">
        <v>831</v>
      </c>
      <c r="I51" s="7" t="s">
        <v>35</v>
      </c>
      <c r="J51" s="7" t="s">
        <v>46</v>
      </c>
      <c r="K51" s="7">
        <v>8</v>
      </c>
      <c r="L51" s="7">
        <v>8</v>
      </c>
      <c r="M51" s="13">
        <v>1866</v>
      </c>
      <c r="N51" s="132">
        <v>1440</v>
      </c>
      <c r="O51" s="154">
        <f t="shared" ref="O51:O52" si="2">N51*$P$3</f>
        <v>1152</v>
      </c>
    </row>
    <row r="52" spans="1:15" ht="12.75">
      <c r="A52" s="6" t="s">
        <v>361</v>
      </c>
      <c r="B52" s="7" t="s">
        <v>701</v>
      </c>
      <c r="C52" s="74">
        <v>44059</v>
      </c>
      <c r="D52" s="7" t="s">
        <v>363</v>
      </c>
      <c r="E52" s="7" t="s">
        <v>366</v>
      </c>
      <c r="F52" s="7" t="s">
        <v>1041</v>
      </c>
      <c r="G52" s="106" t="s">
        <v>36</v>
      </c>
      <c r="H52" s="163" t="s">
        <v>831</v>
      </c>
      <c r="I52" s="7" t="s">
        <v>35</v>
      </c>
      <c r="J52" s="7" t="s">
        <v>46</v>
      </c>
      <c r="K52" s="7">
        <v>10</v>
      </c>
      <c r="L52" s="7">
        <v>8</v>
      </c>
      <c r="M52" s="13">
        <v>1866</v>
      </c>
      <c r="N52" s="132">
        <v>1440</v>
      </c>
      <c r="O52" s="154">
        <f t="shared" si="2"/>
        <v>1152</v>
      </c>
    </row>
    <row r="53" spans="1:15" ht="12.75">
      <c r="A53" s="208" t="s">
        <v>2</v>
      </c>
      <c r="B53" s="208" t="s">
        <v>3</v>
      </c>
      <c r="C53" s="208" t="s">
        <v>4</v>
      </c>
      <c r="D53" s="208" t="s">
        <v>5</v>
      </c>
      <c r="E53" s="208" t="s">
        <v>6</v>
      </c>
      <c r="F53" s="208" t="s">
        <v>7</v>
      </c>
      <c r="G53" s="206" t="s">
        <v>830</v>
      </c>
      <c r="H53" s="207"/>
      <c r="I53" s="206" t="s">
        <v>8</v>
      </c>
      <c r="J53" s="207"/>
      <c r="K53" s="206" t="s">
        <v>9</v>
      </c>
      <c r="L53" s="207"/>
      <c r="M53" s="5" t="s">
        <v>10</v>
      </c>
      <c r="N53" s="5" t="s">
        <v>11</v>
      </c>
      <c r="O53" s="5" t="s">
        <v>12</v>
      </c>
    </row>
    <row r="54" spans="1:15" ht="12.75">
      <c r="A54" s="209"/>
      <c r="B54" s="209"/>
      <c r="C54" s="209"/>
      <c r="D54" s="209"/>
      <c r="E54" s="209"/>
      <c r="F54" s="209"/>
      <c r="G54" s="161" t="s">
        <v>17</v>
      </c>
      <c r="H54" s="95" t="s">
        <v>18</v>
      </c>
      <c r="I54" s="5" t="s">
        <v>17</v>
      </c>
      <c r="J54" s="5" t="s">
        <v>18</v>
      </c>
      <c r="K54" s="5" t="s">
        <v>19</v>
      </c>
      <c r="L54" s="5" t="s">
        <v>20</v>
      </c>
      <c r="M54" s="5" t="s">
        <v>21</v>
      </c>
      <c r="N54" s="5" t="s">
        <v>21</v>
      </c>
      <c r="O54" s="5" t="s">
        <v>21</v>
      </c>
    </row>
    <row r="55" spans="1:15" ht="12.75">
      <c r="A55" s="6" t="s">
        <v>368</v>
      </c>
      <c r="B55" s="7" t="s">
        <v>370</v>
      </c>
      <c r="C55" s="27">
        <v>43531</v>
      </c>
      <c r="D55" s="7" t="s">
        <v>371</v>
      </c>
      <c r="E55" s="48" t="s">
        <v>781</v>
      </c>
      <c r="F55" s="7" t="s">
        <v>1042</v>
      </c>
      <c r="G55" s="162" t="s">
        <v>831</v>
      </c>
      <c r="H55" s="163" t="s">
        <v>831</v>
      </c>
      <c r="I55" s="13" t="s">
        <v>51</v>
      </c>
      <c r="J55" s="13" t="s">
        <v>51</v>
      </c>
      <c r="K55" s="7">
        <v>12</v>
      </c>
      <c r="L55" s="7">
        <v>10</v>
      </c>
      <c r="M55" s="7">
        <v>1600</v>
      </c>
      <c r="N55" s="132">
        <v>1320</v>
      </c>
      <c r="O55" s="154">
        <f t="shared" ref="O55:O56" si="3">N55*$P$3</f>
        <v>1056</v>
      </c>
    </row>
    <row r="56" spans="1:15" ht="12.75">
      <c r="A56" s="6" t="s">
        <v>368</v>
      </c>
      <c r="B56" s="160" t="s">
        <v>709</v>
      </c>
      <c r="C56" s="27">
        <v>43690</v>
      </c>
      <c r="D56" s="7" t="s">
        <v>381</v>
      </c>
      <c r="E56" s="7" t="s">
        <v>1043</v>
      </c>
      <c r="F56" s="7" t="s">
        <v>1044</v>
      </c>
      <c r="G56" s="162" t="s">
        <v>831</v>
      </c>
      <c r="H56" s="163" t="s">
        <v>831</v>
      </c>
      <c r="I56" s="13" t="s">
        <v>51</v>
      </c>
      <c r="J56" s="13" t="s">
        <v>51</v>
      </c>
      <c r="K56" s="7">
        <v>12</v>
      </c>
      <c r="L56" s="7">
        <v>10</v>
      </c>
      <c r="M56" s="7">
        <v>1600</v>
      </c>
      <c r="N56" s="132">
        <v>1320</v>
      </c>
      <c r="O56" s="154">
        <f t="shared" si="3"/>
        <v>1056</v>
      </c>
    </row>
    <row r="57" spans="1:15" ht="12.75">
      <c r="A57" s="208" t="s">
        <v>2</v>
      </c>
      <c r="B57" s="208" t="s">
        <v>3</v>
      </c>
      <c r="C57" s="208" t="s">
        <v>4</v>
      </c>
      <c r="D57" s="208" t="s">
        <v>5</v>
      </c>
      <c r="E57" s="208" t="s">
        <v>6</v>
      </c>
      <c r="F57" s="208" t="s">
        <v>7</v>
      </c>
      <c r="G57" s="206" t="s">
        <v>830</v>
      </c>
      <c r="H57" s="207"/>
      <c r="I57" s="206" t="s">
        <v>8</v>
      </c>
      <c r="J57" s="207"/>
      <c r="K57" s="206" t="s">
        <v>9</v>
      </c>
      <c r="L57" s="207"/>
      <c r="M57" s="5" t="s">
        <v>10</v>
      </c>
      <c r="N57" s="5" t="s">
        <v>11</v>
      </c>
      <c r="O57" s="5" t="s">
        <v>12</v>
      </c>
    </row>
    <row r="58" spans="1:15" ht="12.75">
      <c r="A58" s="209"/>
      <c r="B58" s="209"/>
      <c r="C58" s="209"/>
      <c r="D58" s="209"/>
      <c r="E58" s="209"/>
      <c r="F58" s="209"/>
      <c r="G58" s="161" t="s">
        <v>17</v>
      </c>
      <c r="H58" s="95" t="s">
        <v>18</v>
      </c>
      <c r="I58" s="5" t="s">
        <v>17</v>
      </c>
      <c r="J58" s="5" t="s">
        <v>18</v>
      </c>
      <c r="K58" s="5" t="s">
        <v>19</v>
      </c>
      <c r="L58" s="5" t="s">
        <v>20</v>
      </c>
      <c r="M58" s="5" t="s">
        <v>21</v>
      </c>
      <c r="N58" s="5" t="s">
        <v>21</v>
      </c>
      <c r="O58" s="5" t="s">
        <v>21</v>
      </c>
    </row>
    <row r="59" spans="1:15" ht="12.75">
      <c r="A59" s="6" t="s">
        <v>395</v>
      </c>
      <c r="B59" s="7" t="s">
        <v>397</v>
      </c>
      <c r="C59" s="7" t="s">
        <v>348</v>
      </c>
      <c r="D59" s="7" t="s">
        <v>398</v>
      </c>
      <c r="E59" s="7"/>
      <c r="F59" s="7" t="s">
        <v>1045</v>
      </c>
      <c r="G59" s="162" t="s">
        <v>831</v>
      </c>
      <c r="H59" s="163" t="s">
        <v>831</v>
      </c>
      <c r="I59" s="13" t="s">
        <v>51</v>
      </c>
      <c r="J59" s="13" t="s">
        <v>51</v>
      </c>
      <c r="K59" s="7">
        <v>18</v>
      </c>
      <c r="L59" s="7">
        <v>10</v>
      </c>
      <c r="M59" s="7">
        <v>1600</v>
      </c>
      <c r="N59" s="132">
        <v>1320</v>
      </c>
      <c r="O59" s="154">
        <f t="shared" ref="O59:O69" si="4">N59*$P$3</f>
        <v>1056</v>
      </c>
    </row>
    <row r="60" spans="1:15" ht="12.75">
      <c r="A60" s="6" t="s">
        <v>395</v>
      </c>
      <c r="B60" s="7" t="s">
        <v>397</v>
      </c>
      <c r="C60" s="7" t="s">
        <v>64</v>
      </c>
      <c r="D60" s="7"/>
      <c r="E60" s="7"/>
      <c r="F60" s="7" t="s">
        <v>1046</v>
      </c>
      <c r="G60" s="162" t="s">
        <v>831</v>
      </c>
      <c r="H60" s="163" t="s">
        <v>831</v>
      </c>
      <c r="I60" s="13" t="s">
        <v>51</v>
      </c>
      <c r="J60" s="13" t="s">
        <v>51</v>
      </c>
      <c r="K60" s="7">
        <v>18</v>
      </c>
      <c r="L60" s="7">
        <v>10</v>
      </c>
      <c r="M60" s="7">
        <v>1600</v>
      </c>
      <c r="N60" s="132">
        <v>1320</v>
      </c>
      <c r="O60" s="154">
        <f t="shared" si="4"/>
        <v>1056</v>
      </c>
    </row>
    <row r="61" spans="1:15" ht="12.75">
      <c r="A61" s="6" t="s">
        <v>395</v>
      </c>
      <c r="B61" s="7" t="s">
        <v>399</v>
      </c>
      <c r="C61" s="7" t="s">
        <v>64</v>
      </c>
      <c r="D61" s="7"/>
      <c r="E61" s="7"/>
      <c r="F61" s="7" t="s">
        <v>1047</v>
      </c>
      <c r="G61" s="162" t="s">
        <v>831</v>
      </c>
      <c r="H61" s="163" t="s">
        <v>831</v>
      </c>
      <c r="I61" s="13" t="s">
        <v>51</v>
      </c>
      <c r="J61" s="13" t="s">
        <v>51</v>
      </c>
      <c r="K61" s="7">
        <v>18</v>
      </c>
      <c r="L61" s="7">
        <v>10</v>
      </c>
      <c r="M61" s="7">
        <v>1600</v>
      </c>
      <c r="N61" s="132">
        <v>1320</v>
      </c>
      <c r="O61" s="154">
        <f t="shared" si="4"/>
        <v>1056</v>
      </c>
    </row>
    <row r="62" spans="1:15" ht="12.75">
      <c r="A62" s="6" t="s">
        <v>395</v>
      </c>
      <c r="B62" s="7" t="s">
        <v>400</v>
      </c>
      <c r="C62" s="7" t="s">
        <v>401</v>
      </c>
      <c r="D62" s="7"/>
      <c r="E62" s="7"/>
      <c r="F62" s="7" t="s">
        <v>1048</v>
      </c>
      <c r="G62" s="162" t="s">
        <v>831</v>
      </c>
      <c r="H62" s="163" t="s">
        <v>831</v>
      </c>
      <c r="I62" s="13" t="s">
        <v>51</v>
      </c>
      <c r="J62" s="13" t="s">
        <v>51</v>
      </c>
      <c r="K62" s="7">
        <v>18</v>
      </c>
      <c r="L62" s="7">
        <v>10</v>
      </c>
      <c r="M62" s="7">
        <v>1600</v>
      </c>
      <c r="N62" s="132">
        <v>1320</v>
      </c>
      <c r="O62" s="154">
        <f t="shared" si="4"/>
        <v>1056</v>
      </c>
    </row>
    <row r="63" spans="1:15" ht="12.75">
      <c r="A63" s="6" t="s">
        <v>395</v>
      </c>
      <c r="B63" s="7" t="s">
        <v>402</v>
      </c>
      <c r="C63" s="7" t="s">
        <v>60</v>
      </c>
      <c r="D63" s="7" t="s">
        <v>403</v>
      </c>
      <c r="E63" s="7"/>
      <c r="F63" s="7" t="s">
        <v>1049</v>
      </c>
      <c r="G63" s="162" t="s">
        <v>831</v>
      </c>
      <c r="H63" s="163" t="s">
        <v>831</v>
      </c>
      <c r="I63" s="13" t="s">
        <v>51</v>
      </c>
      <c r="J63" s="13" t="s">
        <v>51</v>
      </c>
      <c r="K63" s="7">
        <v>16</v>
      </c>
      <c r="L63" s="7">
        <v>10</v>
      </c>
      <c r="M63" s="7">
        <v>1600</v>
      </c>
      <c r="N63" s="132">
        <v>1320</v>
      </c>
      <c r="O63" s="154">
        <f t="shared" si="4"/>
        <v>1056</v>
      </c>
    </row>
    <row r="64" spans="1:15" ht="12.75">
      <c r="A64" s="6" t="s">
        <v>395</v>
      </c>
      <c r="B64" s="7" t="s">
        <v>404</v>
      </c>
      <c r="C64" s="27">
        <v>43628</v>
      </c>
      <c r="D64" s="7" t="s">
        <v>405</v>
      </c>
      <c r="E64" s="7" t="s">
        <v>50</v>
      </c>
      <c r="F64" s="7" t="s">
        <v>1050</v>
      </c>
      <c r="G64" s="162" t="s">
        <v>831</v>
      </c>
      <c r="H64" s="163" t="s">
        <v>831</v>
      </c>
      <c r="I64" s="13" t="s">
        <v>51</v>
      </c>
      <c r="J64" s="13" t="s">
        <v>51</v>
      </c>
      <c r="K64" s="7">
        <v>16</v>
      </c>
      <c r="L64" s="7">
        <v>12</v>
      </c>
      <c r="M64" s="7">
        <v>1600</v>
      </c>
      <c r="N64" s="132">
        <v>1320</v>
      </c>
      <c r="O64" s="154">
        <f t="shared" si="4"/>
        <v>1056</v>
      </c>
    </row>
    <row r="65" spans="1:15" ht="12.75">
      <c r="A65" s="6" t="s">
        <v>395</v>
      </c>
      <c r="B65" s="7" t="s">
        <v>407</v>
      </c>
      <c r="C65" s="13" t="s">
        <v>329</v>
      </c>
      <c r="D65" s="7" t="s">
        <v>408</v>
      </c>
      <c r="E65" s="7"/>
      <c r="F65" s="7" t="s">
        <v>1051</v>
      </c>
      <c r="G65" s="162" t="s">
        <v>831</v>
      </c>
      <c r="H65" s="163" t="s">
        <v>831</v>
      </c>
      <c r="I65" s="13" t="s">
        <v>51</v>
      </c>
      <c r="J65" s="13" t="s">
        <v>51</v>
      </c>
      <c r="K65" s="7">
        <v>18</v>
      </c>
      <c r="L65" s="7">
        <v>10</v>
      </c>
      <c r="M65" s="7">
        <v>1600</v>
      </c>
      <c r="N65" s="132">
        <v>1320</v>
      </c>
      <c r="O65" s="154">
        <f t="shared" si="4"/>
        <v>1056</v>
      </c>
    </row>
    <row r="66" spans="1:15" ht="12.75">
      <c r="A66" s="6" t="s">
        <v>395</v>
      </c>
      <c r="B66" s="7" t="s">
        <v>417</v>
      </c>
      <c r="C66" s="72">
        <v>43627</v>
      </c>
      <c r="D66" s="7"/>
      <c r="E66" s="7"/>
      <c r="F66" s="7" t="s">
        <v>1052</v>
      </c>
      <c r="G66" s="162" t="s">
        <v>831</v>
      </c>
      <c r="H66" s="163" t="s">
        <v>831</v>
      </c>
      <c r="I66" s="13" t="s">
        <v>51</v>
      </c>
      <c r="J66" s="13" t="s">
        <v>51</v>
      </c>
      <c r="K66" s="7">
        <v>16</v>
      </c>
      <c r="L66" s="7">
        <v>12</v>
      </c>
      <c r="M66" s="7">
        <v>1600</v>
      </c>
      <c r="N66" s="132">
        <v>1320</v>
      </c>
      <c r="O66" s="154">
        <f t="shared" si="4"/>
        <v>1056</v>
      </c>
    </row>
    <row r="67" spans="1:15" ht="12.75">
      <c r="A67" s="6" t="s">
        <v>395</v>
      </c>
      <c r="B67" s="7" t="s">
        <v>419</v>
      </c>
      <c r="C67" s="13" t="s">
        <v>420</v>
      </c>
      <c r="D67" s="7"/>
      <c r="E67" s="7"/>
      <c r="F67" s="7" t="s">
        <v>1053</v>
      </c>
      <c r="G67" s="162" t="s">
        <v>831</v>
      </c>
      <c r="H67" s="163" t="s">
        <v>831</v>
      </c>
      <c r="I67" s="13" t="s">
        <v>51</v>
      </c>
      <c r="J67" s="13" t="s">
        <v>51</v>
      </c>
      <c r="K67" s="7">
        <v>18</v>
      </c>
      <c r="L67" s="7">
        <v>10</v>
      </c>
      <c r="M67" s="7">
        <v>1600</v>
      </c>
      <c r="N67" s="132">
        <v>1320</v>
      </c>
      <c r="O67" s="154">
        <f t="shared" si="4"/>
        <v>1056</v>
      </c>
    </row>
    <row r="68" spans="1:15" ht="12.75">
      <c r="A68" s="6" t="s">
        <v>395</v>
      </c>
      <c r="B68" s="7" t="s">
        <v>422</v>
      </c>
      <c r="C68" s="13" t="s">
        <v>420</v>
      </c>
      <c r="D68" s="7"/>
      <c r="E68" s="7"/>
      <c r="F68" s="7" t="s">
        <v>1054</v>
      </c>
      <c r="G68" s="162" t="s">
        <v>831</v>
      </c>
      <c r="H68" s="163" t="s">
        <v>831</v>
      </c>
      <c r="I68" s="13" t="s">
        <v>51</v>
      </c>
      <c r="J68" s="13" t="s">
        <v>51</v>
      </c>
      <c r="K68" s="7">
        <v>18</v>
      </c>
      <c r="L68" s="7">
        <v>10</v>
      </c>
      <c r="M68" s="7">
        <v>1600</v>
      </c>
      <c r="N68" s="132">
        <v>1320</v>
      </c>
      <c r="O68" s="154">
        <f t="shared" si="4"/>
        <v>1056</v>
      </c>
    </row>
    <row r="69" spans="1:15" ht="12.75">
      <c r="A69" s="6" t="s">
        <v>395</v>
      </c>
      <c r="B69" s="7" t="s">
        <v>424</v>
      </c>
      <c r="C69" s="27">
        <v>43474</v>
      </c>
      <c r="D69" s="7" t="s">
        <v>425</v>
      </c>
      <c r="E69" s="7"/>
      <c r="F69" s="7" t="s">
        <v>1055</v>
      </c>
      <c r="G69" s="162" t="s">
        <v>831</v>
      </c>
      <c r="H69" s="163" t="s">
        <v>831</v>
      </c>
      <c r="I69" s="13" t="s">
        <v>51</v>
      </c>
      <c r="J69" s="13" t="s">
        <v>51</v>
      </c>
      <c r="K69" s="7">
        <v>18</v>
      </c>
      <c r="L69" s="7">
        <v>10</v>
      </c>
      <c r="M69" s="7">
        <v>1600</v>
      </c>
      <c r="N69" s="132">
        <v>1320</v>
      </c>
      <c r="O69" s="154">
        <f t="shared" si="4"/>
        <v>1056</v>
      </c>
    </row>
    <row r="70" spans="1:15" ht="12.75">
      <c r="A70" s="208" t="s">
        <v>2</v>
      </c>
      <c r="B70" s="208" t="s">
        <v>3</v>
      </c>
      <c r="C70" s="208" t="s">
        <v>4</v>
      </c>
      <c r="D70" s="208" t="s">
        <v>5</v>
      </c>
      <c r="E70" s="208" t="s">
        <v>6</v>
      </c>
      <c r="F70" s="208" t="s">
        <v>7</v>
      </c>
      <c r="G70" s="206" t="s">
        <v>830</v>
      </c>
      <c r="H70" s="207"/>
      <c r="I70" s="206" t="s">
        <v>8</v>
      </c>
      <c r="J70" s="207"/>
      <c r="K70" s="206" t="s">
        <v>9</v>
      </c>
      <c r="L70" s="207"/>
      <c r="M70" s="5" t="s">
        <v>10</v>
      </c>
      <c r="N70" s="5" t="s">
        <v>11</v>
      </c>
      <c r="O70" s="5" t="s">
        <v>12</v>
      </c>
    </row>
    <row r="71" spans="1:15" ht="12.75">
      <c r="A71" s="209"/>
      <c r="B71" s="209"/>
      <c r="C71" s="209"/>
      <c r="D71" s="209"/>
      <c r="E71" s="209"/>
      <c r="F71" s="209"/>
      <c r="G71" s="161" t="s">
        <v>17</v>
      </c>
      <c r="H71" s="95" t="s">
        <v>18</v>
      </c>
      <c r="I71" s="5" t="s">
        <v>17</v>
      </c>
      <c r="J71" s="5" t="s">
        <v>18</v>
      </c>
      <c r="K71" s="5" t="s">
        <v>19</v>
      </c>
      <c r="L71" s="5" t="s">
        <v>20</v>
      </c>
      <c r="M71" s="5" t="s">
        <v>21</v>
      </c>
      <c r="N71" s="5" t="s">
        <v>21</v>
      </c>
      <c r="O71" s="5" t="s">
        <v>21</v>
      </c>
    </row>
    <row r="72" spans="1:15" ht="12.75">
      <c r="A72" s="6" t="s">
        <v>426</v>
      </c>
      <c r="B72" s="13" t="s">
        <v>441</v>
      </c>
      <c r="C72" s="13" t="s">
        <v>442</v>
      </c>
      <c r="D72" s="13" t="s">
        <v>396</v>
      </c>
      <c r="E72" s="110"/>
      <c r="F72" s="13" t="s">
        <v>1056</v>
      </c>
      <c r="G72" s="162" t="s">
        <v>831</v>
      </c>
      <c r="H72" s="163" t="s">
        <v>831</v>
      </c>
      <c r="I72" s="7" t="s">
        <v>51</v>
      </c>
      <c r="J72" s="7" t="s">
        <v>51</v>
      </c>
      <c r="K72" s="13">
        <v>8</v>
      </c>
      <c r="L72" s="13">
        <v>6</v>
      </c>
      <c r="M72" s="7">
        <v>1600</v>
      </c>
      <c r="N72" s="132">
        <v>1320</v>
      </c>
      <c r="O72" s="154">
        <f t="shared" ref="O72:O78" si="5">N72*$P$3</f>
        <v>1056</v>
      </c>
    </row>
    <row r="73" spans="1:15" ht="12.75">
      <c r="A73" s="6" t="s">
        <v>426</v>
      </c>
      <c r="B73" s="13" t="s">
        <v>441</v>
      </c>
      <c r="C73" s="13" t="s">
        <v>444</v>
      </c>
      <c r="D73" s="13" t="s">
        <v>445</v>
      </c>
      <c r="E73" s="110"/>
      <c r="F73" s="13" t="s">
        <v>1057</v>
      </c>
      <c r="G73" s="162" t="s">
        <v>831</v>
      </c>
      <c r="H73" s="163" t="s">
        <v>831</v>
      </c>
      <c r="I73" s="7" t="s">
        <v>51</v>
      </c>
      <c r="J73" s="7" t="s">
        <v>51</v>
      </c>
      <c r="K73" s="13">
        <v>8</v>
      </c>
      <c r="L73" s="13">
        <v>6</v>
      </c>
      <c r="M73" s="7">
        <v>1600</v>
      </c>
      <c r="N73" s="132">
        <v>1320</v>
      </c>
      <c r="O73" s="154">
        <f t="shared" si="5"/>
        <v>1056</v>
      </c>
    </row>
    <row r="74" spans="1:15" ht="12.75">
      <c r="A74" s="6" t="s">
        <v>426</v>
      </c>
      <c r="B74" s="13" t="s">
        <v>441</v>
      </c>
      <c r="C74" s="13" t="s">
        <v>329</v>
      </c>
      <c r="D74" s="13" t="s">
        <v>447</v>
      </c>
      <c r="E74" s="13"/>
      <c r="F74" s="13" t="s">
        <v>1058</v>
      </c>
      <c r="G74" s="162" t="s">
        <v>831</v>
      </c>
      <c r="H74" s="163" t="s">
        <v>831</v>
      </c>
      <c r="I74" s="7" t="s">
        <v>51</v>
      </c>
      <c r="J74" s="7" t="s">
        <v>51</v>
      </c>
      <c r="K74" s="13">
        <v>8</v>
      </c>
      <c r="L74" s="13">
        <v>6</v>
      </c>
      <c r="M74" s="7">
        <v>1600</v>
      </c>
      <c r="N74" s="132">
        <v>1320</v>
      </c>
      <c r="O74" s="154">
        <f t="shared" si="5"/>
        <v>1056</v>
      </c>
    </row>
    <row r="75" spans="1:15" ht="12.75">
      <c r="A75" s="6" t="s">
        <v>426</v>
      </c>
      <c r="B75" s="13" t="s">
        <v>441</v>
      </c>
      <c r="C75" s="72">
        <v>43599</v>
      </c>
      <c r="D75" s="13" t="s">
        <v>433</v>
      </c>
      <c r="E75" s="106" t="s">
        <v>266</v>
      </c>
      <c r="F75" s="13" t="s">
        <v>1059</v>
      </c>
      <c r="G75" s="162" t="s">
        <v>831</v>
      </c>
      <c r="H75" s="163" t="s">
        <v>831</v>
      </c>
      <c r="I75" s="7" t="s">
        <v>51</v>
      </c>
      <c r="J75" s="7" t="s">
        <v>51</v>
      </c>
      <c r="K75" s="13">
        <v>7</v>
      </c>
      <c r="L75" s="13">
        <v>6</v>
      </c>
      <c r="M75" s="7">
        <v>1600</v>
      </c>
      <c r="N75" s="132">
        <v>1320</v>
      </c>
      <c r="O75" s="154">
        <f t="shared" si="5"/>
        <v>1056</v>
      </c>
    </row>
    <row r="76" spans="1:15" ht="12.75">
      <c r="A76" s="6" t="s">
        <v>426</v>
      </c>
      <c r="B76" s="7" t="s">
        <v>454</v>
      </c>
      <c r="C76" s="7" t="s">
        <v>455</v>
      </c>
      <c r="D76" s="7" t="s">
        <v>456</v>
      </c>
      <c r="E76" s="7"/>
      <c r="F76" s="7" t="s">
        <v>1060</v>
      </c>
      <c r="G76" s="106" t="s">
        <v>36</v>
      </c>
      <c r="H76" s="163" t="s">
        <v>831</v>
      </c>
      <c r="I76" s="7" t="s">
        <v>25</v>
      </c>
      <c r="J76" s="7" t="s">
        <v>51</v>
      </c>
      <c r="K76" s="7">
        <v>8</v>
      </c>
      <c r="L76" s="7">
        <v>6</v>
      </c>
      <c r="M76" s="13">
        <v>1866</v>
      </c>
      <c r="N76" s="132">
        <v>1480</v>
      </c>
      <c r="O76" s="154">
        <f t="shared" si="5"/>
        <v>1184</v>
      </c>
    </row>
    <row r="77" spans="1:15" ht="12.75">
      <c r="A77" s="6" t="s">
        <v>426</v>
      </c>
      <c r="B77" s="7" t="s">
        <v>454</v>
      </c>
      <c r="C77" s="7" t="s">
        <v>330</v>
      </c>
      <c r="D77" s="7" t="s">
        <v>459</v>
      </c>
      <c r="E77" s="7"/>
      <c r="F77" s="7" t="s">
        <v>1061</v>
      </c>
      <c r="G77" s="162" t="s">
        <v>831</v>
      </c>
      <c r="H77" s="163" t="s">
        <v>831</v>
      </c>
      <c r="I77" s="7" t="s">
        <v>51</v>
      </c>
      <c r="J77" s="7" t="s">
        <v>51</v>
      </c>
      <c r="K77" s="7">
        <v>12</v>
      </c>
      <c r="L77" s="7">
        <v>7</v>
      </c>
      <c r="M77" s="7">
        <v>1600</v>
      </c>
      <c r="N77" s="132">
        <v>1320</v>
      </c>
      <c r="O77" s="154">
        <f t="shared" si="5"/>
        <v>1056</v>
      </c>
    </row>
    <row r="78" spans="1:15" ht="12.75">
      <c r="A78" s="6" t="s">
        <v>426</v>
      </c>
      <c r="B78" s="7" t="s">
        <v>461</v>
      </c>
      <c r="C78" s="74">
        <v>43901</v>
      </c>
      <c r="D78" s="7" t="s">
        <v>462</v>
      </c>
      <c r="E78" s="106" t="s">
        <v>266</v>
      </c>
      <c r="F78" s="7" t="s">
        <v>1062</v>
      </c>
      <c r="G78" s="162" t="s">
        <v>831</v>
      </c>
      <c r="H78" s="163" t="s">
        <v>831</v>
      </c>
      <c r="I78" s="25" t="s">
        <v>51</v>
      </c>
      <c r="J78" s="25" t="s">
        <v>51</v>
      </c>
      <c r="K78" s="7">
        <v>12</v>
      </c>
      <c r="L78" s="7">
        <v>8</v>
      </c>
      <c r="M78" s="7">
        <v>1600</v>
      </c>
      <c r="N78" s="132">
        <v>1320</v>
      </c>
      <c r="O78" s="154">
        <f t="shared" si="5"/>
        <v>1056</v>
      </c>
    </row>
    <row r="79" spans="1:15" ht="12.75">
      <c r="A79" s="208" t="s">
        <v>2</v>
      </c>
      <c r="B79" s="208" t="s">
        <v>3</v>
      </c>
      <c r="C79" s="208" t="s">
        <v>4</v>
      </c>
      <c r="D79" s="208" t="s">
        <v>5</v>
      </c>
      <c r="E79" s="208" t="s">
        <v>6</v>
      </c>
      <c r="F79" s="208" t="s">
        <v>7</v>
      </c>
      <c r="G79" s="206" t="s">
        <v>830</v>
      </c>
      <c r="H79" s="207"/>
      <c r="I79" s="206" t="s">
        <v>8</v>
      </c>
      <c r="J79" s="207"/>
      <c r="K79" s="206" t="s">
        <v>9</v>
      </c>
      <c r="L79" s="207"/>
      <c r="M79" s="5" t="s">
        <v>10</v>
      </c>
      <c r="N79" s="5" t="s">
        <v>11</v>
      </c>
      <c r="O79" s="5" t="s">
        <v>12</v>
      </c>
    </row>
    <row r="80" spans="1:15" ht="12.75">
      <c r="A80" s="209"/>
      <c r="B80" s="209"/>
      <c r="C80" s="209"/>
      <c r="D80" s="209"/>
      <c r="E80" s="209"/>
      <c r="F80" s="209"/>
      <c r="G80" s="161" t="s">
        <v>17</v>
      </c>
      <c r="H80" s="95" t="s">
        <v>18</v>
      </c>
      <c r="I80" s="5" t="s">
        <v>17</v>
      </c>
      <c r="J80" s="5" t="s">
        <v>18</v>
      </c>
      <c r="K80" s="5" t="s">
        <v>19</v>
      </c>
      <c r="L80" s="5" t="s">
        <v>20</v>
      </c>
      <c r="M80" s="5" t="s">
        <v>21</v>
      </c>
      <c r="N80" s="5" t="s">
        <v>21</v>
      </c>
      <c r="O80" s="5" t="s">
        <v>21</v>
      </c>
    </row>
    <row r="81" spans="1:16" ht="12.75">
      <c r="A81" s="6" t="s">
        <v>467</v>
      </c>
      <c r="B81" s="7" t="s">
        <v>468</v>
      </c>
      <c r="C81" s="7" t="s">
        <v>469</v>
      </c>
      <c r="D81" s="7" t="s">
        <v>470</v>
      </c>
      <c r="E81" s="7"/>
      <c r="F81" s="7" t="s">
        <v>1063</v>
      </c>
      <c r="G81" s="162" t="s">
        <v>831</v>
      </c>
      <c r="H81" s="163" t="s">
        <v>831</v>
      </c>
      <c r="I81" s="7" t="s">
        <v>51</v>
      </c>
      <c r="J81" s="7" t="s">
        <v>51</v>
      </c>
      <c r="K81" s="7">
        <v>16</v>
      </c>
      <c r="L81" s="7">
        <v>14</v>
      </c>
      <c r="M81" s="7">
        <v>1600</v>
      </c>
      <c r="N81" s="132">
        <v>1320</v>
      </c>
      <c r="O81" s="154">
        <f t="shared" ref="O81:O95" si="6">N81*$P$3</f>
        <v>1056</v>
      </c>
    </row>
    <row r="82" spans="1:16" ht="12.75">
      <c r="A82" s="6" t="s">
        <v>467</v>
      </c>
      <c r="B82" s="7" t="s">
        <v>472</v>
      </c>
      <c r="C82" s="27">
        <v>43532</v>
      </c>
      <c r="D82" s="7" t="s">
        <v>473</v>
      </c>
      <c r="E82" s="48" t="s">
        <v>128</v>
      </c>
      <c r="F82" s="7" t="s">
        <v>1064</v>
      </c>
      <c r="G82" s="162" t="s">
        <v>831</v>
      </c>
      <c r="H82" s="163" t="s">
        <v>831</v>
      </c>
      <c r="I82" s="7" t="s">
        <v>51</v>
      </c>
      <c r="J82" s="7" t="s">
        <v>51</v>
      </c>
      <c r="K82" s="7">
        <v>12</v>
      </c>
      <c r="L82" s="7">
        <v>10</v>
      </c>
      <c r="M82" s="7">
        <v>1600</v>
      </c>
      <c r="N82" s="132">
        <v>1320</v>
      </c>
      <c r="O82" s="154">
        <f t="shared" si="6"/>
        <v>1056</v>
      </c>
    </row>
    <row r="83" spans="1:16" ht="12.75">
      <c r="A83" s="6" t="s">
        <v>467</v>
      </c>
      <c r="B83" s="25" t="s">
        <v>476</v>
      </c>
      <c r="C83" s="25" t="s">
        <v>464</v>
      </c>
      <c r="D83" s="25" t="s">
        <v>477</v>
      </c>
      <c r="E83" s="25" t="s">
        <v>724</v>
      </c>
      <c r="F83" s="7" t="s">
        <v>1065</v>
      </c>
      <c r="G83" s="162" t="s">
        <v>831</v>
      </c>
      <c r="H83" s="163" t="s">
        <v>831</v>
      </c>
      <c r="I83" s="7" t="s">
        <v>51</v>
      </c>
      <c r="J83" s="7" t="s">
        <v>51</v>
      </c>
      <c r="K83" s="7">
        <v>12</v>
      </c>
      <c r="L83" s="7">
        <v>10</v>
      </c>
      <c r="M83" s="7">
        <v>1600</v>
      </c>
      <c r="N83" s="132">
        <v>1320</v>
      </c>
      <c r="O83" s="154">
        <f t="shared" si="6"/>
        <v>1056</v>
      </c>
    </row>
    <row r="84" spans="1:16" ht="12.75">
      <c r="A84" s="38" t="s">
        <v>467</v>
      </c>
      <c r="B84" s="64" t="s">
        <v>508</v>
      </c>
      <c r="C84" s="64" t="s">
        <v>394</v>
      </c>
      <c r="D84" s="64" t="s">
        <v>509</v>
      </c>
      <c r="E84" s="64"/>
      <c r="F84" s="39" t="s">
        <v>1066</v>
      </c>
      <c r="G84" s="63" t="s">
        <v>36</v>
      </c>
      <c r="H84" s="168" t="s">
        <v>831</v>
      </c>
      <c r="I84" s="39" t="s">
        <v>35</v>
      </c>
      <c r="J84" s="39" t="s">
        <v>51</v>
      </c>
      <c r="K84" s="39">
        <v>10</v>
      </c>
      <c r="L84" s="39">
        <v>8</v>
      </c>
      <c r="M84" s="39">
        <v>1866</v>
      </c>
      <c r="N84" s="133">
        <v>1480</v>
      </c>
      <c r="O84" s="133">
        <f t="shared" si="6"/>
        <v>1184</v>
      </c>
    </row>
    <row r="85" spans="1:16" ht="12.75">
      <c r="A85" s="6" t="s">
        <v>467</v>
      </c>
      <c r="B85" s="75" t="s">
        <v>729</v>
      </c>
      <c r="C85" s="25" t="s">
        <v>331</v>
      </c>
      <c r="D85" s="25" t="s">
        <v>511</v>
      </c>
      <c r="E85" s="25"/>
      <c r="F85" s="7" t="s">
        <v>1067</v>
      </c>
      <c r="G85" s="106" t="s">
        <v>36</v>
      </c>
      <c r="H85" s="163" t="s">
        <v>831</v>
      </c>
      <c r="I85" s="7" t="s">
        <v>35</v>
      </c>
      <c r="J85" s="7" t="s">
        <v>51</v>
      </c>
      <c r="K85" s="7">
        <v>8</v>
      </c>
      <c r="L85" s="7">
        <v>6</v>
      </c>
      <c r="M85" s="13">
        <v>1866</v>
      </c>
      <c r="N85" s="132">
        <v>1480</v>
      </c>
      <c r="O85" s="154">
        <f t="shared" si="6"/>
        <v>1184</v>
      </c>
      <c r="P85" s="129" t="s">
        <v>1031</v>
      </c>
    </row>
    <row r="86" spans="1:16" ht="12.75">
      <c r="A86" s="6" t="s">
        <v>467</v>
      </c>
      <c r="B86" s="75" t="s">
        <v>729</v>
      </c>
      <c r="C86" s="25" t="s">
        <v>332</v>
      </c>
      <c r="D86" s="25" t="s">
        <v>513</v>
      </c>
      <c r="E86" s="25"/>
      <c r="F86" s="7" t="s">
        <v>1068</v>
      </c>
      <c r="G86" s="106" t="s">
        <v>36</v>
      </c>
      <c r="H86" s="163" t="s">
        <v>831</v>
      </c>
      <c r="I86" s="7" t="s">
        <v>35</v>
      </c>
      <c r="J86" s="7" t="s">
        <v>51</v>
      </c>
      <c r="K86" s="7">
        <v>8</v>
      </c>
      <c r="L86" s="7">
        <v>6</v>
      </c>
      <c r="M86" s="13">
        <v>1866</v>
      </c>
      <c r="N86" s="132">
        <v>1480</v>
      </c>
      <c r="O86" s="154">
        <f t="shared" si="6"/>
        <v>1184</v>
      </c>
      <c r="P86" s="129" t="s">
        <v>1031</v>
      </c>
    </row>
    <row r="87" spans="1:16" ht="12.75">
      <c r="A87" s="6" t="s">
        <v>467</v>
      </c>
      <c r="B87" s="75" t="s">
        <v>729</v>
      </c>
      <c r="C87" s="25" t="s">
        <v>334</v>
      </c>
      <c r="D87" s="25" t="s">
        <v>515</v>
      </c>
      <c r="E87" s="25"/>
      <c r="F87" s="7" t="s">
        <v>1069</v>
      </c>
      <c r="G87" s="106" t="s">
        <v>36</v>
      </c>
      <c r="H87" s="163" t="s">
        <v>831</v>
      </c>
      <c r="I87" s="7" t="s">
        <v>35</v>
      </c>
      <c r="J87" s="7" t="s">
        <v>51</v>
      </c>
      <c r="K87" s="7">
        <v>8</v>
      </c>
      <c r="L87" s="7">
        <v>6</v>
      </c>
      <c r="M87" s="13">
        <v>1866</v>
      </c>
      <c r="N87" s="132">
        <v>1480</v>
      </c>
      <c r="O87" s="154">
        <f t="shared" si="6"/>
        <v>1184</v>
      </c>
      <c r="P87" s="129" t="s">
        <v>1031</v>
      </c>
    </row>
    <row r="88" spans="1:16" ht="12.75">
      <c r="A88" s="6" t="s">
        <v>467</v>
      </c>
      <c r="B88" s="25" t="s">
        <v>517</v>
      </c>
      <c r="C88" s="25" t="s">
        <v>331</v>
      </c>
      <c r="D88" s="25" t="s">
        <v>518</v>
      </c>
      <c r="E88" s="25" t="s">
        <v>50</v>
      </c>
      <c r="F88" s="7" t="s">
        <v>1070</v>
      </c>
      <c r="G88" s="162" t="s">
        <v>831</v>
      </c>
      <c r="H88" s="163" t="s">
        <v>831</v>
      </c>
      <c r="I88" s="7" t="s">
        <v>51</v>
      </c>
      <c r="J88" s="7" t="s">
        <v>51</v>
      </c>
      <c r="K88" s="7">
        <v>16</v>
      </c>
      <c r="L88" s="7">
        <v>14</v>
      </c>
      <c r="M88" s="7">
        <v>1600</v>
      </c>
      <c r="N88" s="132">
        <v>1320</v>
      </c>
      <c r="O88" s="154">
        <f t="shared" si="6"/>
        <v>1056</v>
      </c>
    </row>
    <row r="89" spans="1:16" ht="12.75">
      <c r="A89" s="6" t="s">
        <v>467</v>
      </c>
      <c r="B89" s="25" t="s">
        <v>520</v>
      </c>
      <c r="C89" s="25" t="s">
        <v>331</v>
      </c>
      <c r="D89" s="25" t="s">
        <v>521</v>
      </c>
      <c r="E89" s="25" t="s">
        <v>63</v>
      </c>
      <c r="F89" s="7" t="s">
        <v>1071</v>
      </c>
      <c r="G89" s="162" t="s">
        <v>831</v>
      </c>
      <c r="H89" s="163" t="s">
        <v>831</v>
      </c>
      <c r="I89" s="7" t="s">
        <v>51</v>
      </c>
      <c r="J89" s="7" t="s">
        <v>51</v>
      </c>
      <c r="K89" s="7">
        <v>16</v>
      </c>
      <c r="L89" s="7">
        <v>14</v>
      </c>
      <c r="M89" s="7">
        <v>1600</v>
      </c>
      <c r="N89" s="132">
        <v>1320</v>
      </c>
      <c r="O89" s="154">
        <f t="shared" si="6"/>
        <v>1056</v>
      </c>
    </row>
    <row r="90" spans="1:16" ht="12.75">
      <c r="A90" s="6" t="s">
        <v>467</v>
      </c>
      <c r="B90" s="25" t="s">
        <v>517</v>
      </c>
      <c r="C90" s="25" t="s">
        <v>332</v>
      </c>
      <c r="D90" s="25" t="s">
        <v>523</v>
      </c>
      <c r="E90" s="25" t="s">
        <v>50</v>
      </c>
      <c r="F90" s="7" t="s">
        <v>1072</v>
      </c>
      <c r="G90" s="162" t="s">
        <v>831</v>
      </c>
      <c r="H90" s="163" t="s">
        <v>831</v>
      </c>
      <c r="I90" s="7" t="s">
        <v>51</v>
      </c>
      <c r="J90" s="7" t="s">
        <v>51</v>
      </c>
      <c r="K90" s="7">
        <v>16</v>
      </c>
      <c r="L90" s="7">
        <v>14</v>
      </c>
      <c r="M90" s="7">
        <v>1600</v>
      </c>
      <c r="N90" s="132">
        <v>1320</v>
      </c>
      <c r="O90" s="154">
        <f t="shared" si="6"/>
        <v>1056</v>
      </c>
    </row>
    <row r="91" spans="1:16" ht="12.75">
      <c r="A91" s="6" t="s">
        <v>467</v>
      </c>
      <c r="B91" s="25" t="s">
        <v>520</v>
      </c>
      <c r="C91" s="25" t="s">
        <v>332</v>
      </c>
      <c r="D91" s="25" t="s">
        <v>525</v>
      </c>
      <c r="E91" s="25" t="s">
        <v>63</v>
      </c>
      <c r="F91" s="7" t="s">
        <v>1073</v>
      </c>
      <c r="G91" s="162" t="s">
        <v>831</v>
      </c>
      <c r="H91" s="163" t="s">
        <v>831</v>
      </c>
      <c r="I91" s="7" t="s">
        <v>51</v>
      </c>
      <c r="J91" s="7" t="s">
        <v>51</v>
      </c>
      <c r="K91" s="7">
        <v>16</v>
      </c>
      <c r="L91" s="7">
        <v>14</v>
      </c>
      <c r="M91" s="7">
        <v>1600</v>
      </c>
      <c r="N91" s="132">
        <v>1320</v>
      </c>
      <c r="O91" s="154">
        <f t="shared" si="6"/>
        <v>1056</v>
      </c>
    </row>
    <row r="92" spans="1:16" ht="12.75">
      <c r="A92" s="6" t="s">
        <v>467</v>
      </c>
      <c r="B92" s="15" t="s">
        <v>527</v>
      </c>
      <c r="C92" s="15" t="s">
        <v>369</v>
      </c>
      <c r="D92" s="15" t="s">
        <v>528</v>
      </c>
      <c r="E92" s="15" t="s">
        <v>529</v>
      </c>
      <c r="F92" s="15" t="s">
        <v>1074</v>
      </c>
      <c r="G92" s="184" t="s">
        <v>831</v>
      </c>
      <c r="H92" s="185" t="s">
        <v>831</v>
      </c>
      <c r="I92" s="15" t="s">
        <v>51</v>
      </c>
      <c r="J92" s="15" t="s">
        <v>51</v>
      </c>
      <c r="K92" s="15">
        <v>16</v>
      </c>
      <c r="L92" s="15">
        <v>14</v>
      </c>
      <c r="M92" s="7">
        <v>1600</v>
      </c>
      <c r="N92" s="132">
        <v>1320</v>
      </c>
      <c r="O92" s="154">
        <f t="shared" si="6"/>
        <v>1056</v>
      </c>
    </row>
    <row r="93" spans="1:16" ht="12.75">
      <c r="A93" s="6" t="s">
        <v>467</v>
      </c>
      <c r="B93" s="15" t="s">
        <v>527</v>
      </c>
      <c r="C93" s="15" t="s">
        <v>369</v>
      </c>
      <c r="D93" s="15" t="s">
        <v>528</v>
      </c>
      <c r="E93" s="15" t="s">
        <v>531</v>
      </c>
      <c r="F93" s="15" t="s">
        <v>1075</v>
      </c>
      <c r="G93" s="165" t="s">
        <v>831</v>
      </c>
      <c r="H93" s="165" t="s">
        <v>831</v>
      </c>
      <c r="I93" s="15" t="s">
        <v>51</v>
      </c>
      <c r="J93" s="15" t="s">
        <v>51</v>
      </c>
      <c r="K93" s="15">
        <v>16</v>
      </c>
      <c r="L93" s="15">
        <v>14</v>
      </c>
      <c r="M93" s="7">
        <v>1600</v>
      </c>
      <c r="N93" s="132">
        <v>1320</v>
      </c>
      <c r="O93" s="154">
        <f t="shared" si="6"/>
        <v>1056</v>
      </c>
    </row>
    <row r="94" spans="1:16" ht="12.75">
      <c r="A94" s="6" t="s">
        <v>467</v>
      </c>
      <c r="B94" s="15" t="s">
        <v>520</v>
      </c>
      <c r="C94" s="15" t="s">
        <v>369</v>
      </c>
      <c r="D94" s="15" t="s">
        <v>533</v>
      </c>
      <c r="E94" s="15" t="s">
        <v>63</v>
      </c>
      <c r="F94" s="15" t="s">
        <v>1076</v>
      </c>
      <c r="G94" s="184" t="s">
        <v>831</v>
      </c>
      <c r="H94" s="185" t="s">
        <v>831</v>
      </c>
      <c r="I94" s="15" t="s">
        <v>51</v>
      </c>
      <c r="J94" s="15" t="s">
        <v>51</v>
      </c>
      <c r="K94" s="15">
        <v>16</v>
      </c>
      <c r="L94" s="15">
        <v>14</v>
      </c>
      <c r="M94" s="7">
        <v>1600</v>
      </c>
      <c r="N94" s="132">
        <v>1320</v>
      </c>
      <c r="O94" s="154">
        <f t="shared" si="6"/>
        <v>1056</v>
      </c>
    </row>
    <row r="95" spans="1:16" ht="12.75">
      <c r="A95" s="6" t="s">
        <v>467</v>
      </c>
      <c r="B95" s="25" t="s">
        <v>527</v>
      </c>
      <c r="C95" s="50">
        <v>43471</v>
      </c>
      <c r="D95" s="25" t="s">
        <v>371</v>
      </c>
      <c r="E95" s="7" t="s">
        <v>537</v>
      </c>
      <c r="F95" s="7" t="s">
        <v>1077</v>
      </c>
      <c r="G95" s="162" t="s">
        <v>831</v>
      </c>
      <c r="H95" s="163" t="s">
        <v>831</v>
      </c>
      <c r="I95" s="7" t="s">
        <v>51</v>
      </c>
      <c r="J95" s="7" t="s">
        <v>51</v>
      </c>
      <c r="K95" s="7">
        <v>12</v>
      </c>
      <c r="L95" s="7">
        <v>10</v>
      </c>
      <c r="M95" s="7">
        <v>1600</v>
      </c>
      <c r="N95" s="132">
        <v>1320</v>
      </c>
      <c r="O95" s="154">
        <f t="shared" si="6"/>
        <v>1056</v>
      </c>
    </row>
    <row r="96" spans="1:16" ht="12.75">
      <c r="A96" s="208" t="s">
        <v>2</v>
      </c>
      <c r="B96" s="208" t="s">
        <v>3</v>
      </c>
      <c r="C96" s="208" t="s">
        <v>4</v>
      </c>
      <c r="D96" s="208" t="s">
        <v>5</v>
      </c>
      <c r="E96" s="208" t="s">
        <v>6</v>
      </c>
      <c r="F96" s="208" t="s">
        <v>7</v>
      </c>
      <c r="G96" s="206" t="s">
        <v>830</v>
      </c>
      <c r="H96" s="207"/>
      <c r="I96" s="206" t="s">
        <v>8</v>
      </c>
      <c r="J96" s="207"/>
      <c r="K96" s="206" t="s">
        <v>9</v>
      </c>
      <c r="L96" s="207"/>
      <c r="M96" s="5" t="s">
        <v>10</v>
      </c>
      <c r="N96" s="5" t="s">
        <v>11</v>
      </c>
      <c r="O96" s="5" t="s">
        <v>12</v>
      </c>
    </row>
    <row r="97" spans="1:16" ht="12.75">
      <c r="A97" s="209"/>
      <c r="B97" s="209"/>
      <c r="C97" s="209"/>
      <c r="D97" s="209"/>
      <c r="E97" s="209"/>
      <c r="F97" s="209"/>
      <c r="G97" s="161" t="s">
        <v>17</v>
      </c>
      <c r="H97" s="95" t="s">
        <v>18</v>
      </c>
      <c r="I97" s="5" t="s">
        <v>17</v>
      </c>
      <c r="J97" s="5" t="s">
        <v>18</v>
      </c>
      <c r="K97" s="5" t="s">
        <v>19</v>
      </c>
      <c r="L97" s="5" t="s">
        <v>20</v>
      </c>
      <c r="M97" s="5" t="s">
        <v>21</v>
      </c>
      <c r="N97" s="5" t="s">
        <v>21</v>
      </c>
      <c r="O97" s="5" t="s">
        <v>21</v>
      </c>
    </row>
    <row r="98" spans="1:16" ht="12.75">
      <c r="A98" s="6" t="s">
        <v>539</v>
      </c>
      <c r="B98" s="13" t="s">
        <v>540</v>
      </c>
      <c r="C98" s="13" t="s">
        <v>57</v>
      </c>
      <c r="D98" s="69" t="s">
        <v>541</v>
      </c>
      <c r="E98" s="69"/>
      <c r="F98" s="13" t="s">
        <v>1078</v>
      </c>
      <c r="G98" s="162" t="s">
        <v>36</v>
      </c>
      <c r="H98" s="163" t="s">
        <v>831</v>
      </c>
      <c r="I98" s="69" t="s">
        <v>25</v>
      </c>
      <c r="J98" s="7" t="s">
        <v>51</v>
      </c>
      <c r="K98" s="13">
        <v>8</v>
      </c>
      <c r="L98" s="13">
        <v>6</v>
      </c>
      <c r="M98" s="13">
        <v>1866</v>
      </c>
      <c r="N98" s="132">
        <v>1480</v>
      </c>
      <c r="O98" s="154">
        <f>N98*$P$3</f>
        <v>1184</v>
      </c>
      <c r="P98" s="129" t="s">
        <v>1031</v>
      </c>
    </row>
    <row r="99" spans="1:16" ht="12.75">
      <c r="A99" s="208" t="s">
        <v>2</v>
      </c>
      <c r="B99" s="208" t="s">
        <v>3</v>
      </c>
      <c r="C99" s="208" t="s">
        <v>4</v>
      </c>
      <c r="D99" s="208" t="s">
        <v>5</v>
      </c>
      <c r="E99" s="208" t="s">
        <v>6</v>
      </c>
      <c r="F99" s="208" t="s">
        <v>7</v>
      </c>
      <c r="G99" s="206" t="s">
        <v>830</v>
      </c>
      <c r="H99" s="207"/>
      <c r="I99" s="206" t="s">
        <v>8</v>
      </c>
      <c r="J99" s="207"/>
      <c r="K99" s="206" t="s">
        <v>9</v>
      </c>
      <c r="L99" s="207"/>
      <c r="M99" s="5" t="s">
        <v>10</v>
      </c>
      <c r="N99" s="5" t="s">
        <v>11</v>
      </c>
      <c r="O99" s="5" t="s">
        <v>12</v>
      </c>
    </row>
    <row r="100" spans="1:16" ht="12.75">
      <c r="A100" s="209"/>
      <c r="B100" s="209"/>
      <c r="C100" s="209"/>
      <c r="D100" s="209"/>
      <c r="E100" s="209"/>
      <c r="F100" s="209"/>
      <c r="G100" s="161" t="s">
        <v>17</v>
      </c>
      <c r="H100" s="95" t="s">
        <v>18</v>
      </c>
      <c r="I100" s="5" t="s">
        <v>17</v>
      </c>
      <c r="J100" s="5" t="s">
        <v>18</v>
      </c>
      <c r="K100" s="5" t="s">
        <v>19</v>
      </c>
      <c r="L100" s="5" t="s">
        <v>20</v>
      </c>
      <c r="M100" s="5" t="s">
        <v>21</v>
      </c>
      <c r="N100" s="5" t="s">
        <v>21</v>
      </c>
      <c r="O100" s="5" t="s">
        <v>21</v>
      </c>
    </row>
    <row r="101" spans="1:16" ht="12.75">
      <c r="A101" s="6" t="s">
        <v>546</v>
      </c>
      <c r="B101" s="13" t="s">
        <v>547</v>
      </c>
      <c r="C101" s="13" t="s">
        <v>700</v>
      </c>
      <c r="D101" s="69" t="s">
        <v>549</v>
      </c>
      <c r="E101" s="69"/>
      <c r="F101" s="15" t="s">
        <v>1079</v>
      </c>
      <c r="G101" s="165" t="s">
        <v>36</v>
      </c>
      <c r="H101" s="185" t="s">
        <v>831</v>
      </c>
      <c r="I101" s="69" t="s">
        <v>25</v>
      </c>
      <c r="J101" s="7" t="s">
        <v>51</v>
      </c>
      <c r="K101" s="13">
        <v>8</v>
      </c>
      <c r="L101" s="13">
        <v>6</v>
      </c>
      <c r="M101" s="13">
        <v>1866</v>
      </c>
      <c r="N101" s="132">
        <v>1480</v>
      </c>
      <c r="O101" s="154">
        <f t="shared" ref="O101:O102" si="7">N101*$P$3</f>
        <v>1184</v>
      </c>
      <c r="P101" s="129" t="s">
        <v>1031</v>
      </c>
    </row>
    <row r="102" spans="1:16" ht="12.75">
      <c r="A102" s="6" t="s">
        <v>546</v>
      </c>
      <c r="B102" s="7" t="s">
        <v>553</v>
      </c>
      <c r="C102" s="7" t="s">
        <v>554</v>
      </c>
      <c r="D102" s="7" t="s">
        <v>555</v>
      </c>
      <c r="E102" s="7" t="s">
        <v>556</v>
      </c>
      <c r="F102" s="7" t="s">
        <v>1080</v>
      </c>
      <c r="G102" s="106" t="s">
        <v>36</v>
      </c>
      <c r="H102" s="106" t="s">
        <v>36</v>
      </c>
      <c r="I102" s="7" t="s">
        <v>35</v>
      </c>
      <c r="J102" s="7" t="s">
        <v>51</v>
      </c>
      <c r="K102" s="7">
        <v>10</v>
      </c>
      <c r="L102" s="7">
        <v>7</v>
      </c>
      <c r="M102" s="13">
        <v>1999</v>
      </c>
      <c r="N102" s="132">
        <v>1620</v>
      </c>
      <c r="O102" s="154">
        <f t="shared" si="7"/>
        <v>1296</v>
      </c>
    </row>
    <row r="103" spans="1:16" ht="12.75">
      <c r="A103" s="208" t="s">
        <v>2</v>
      </c>
      <c r="B103" s="208" t="s">
        <v>3</v>
      </c>
      <c r="C103" s="208" t="s">
        <v>4</v>
      </c>
      <c r="D103" s="208" t="s">
        <v>5</v>
      </c>
      <c r="E103" s="208" t="s">
        <v>6</v>
      </c>
      <c r="F103" s="208" t="s">
        <v>7</v>
      </c>
      <c r="G103" s="206" t="s">
        <v>830</v>
      </c>
      <c r="H103" s="207"/>
      <c r="I103" s="206" t="s">
        <v>8</v>
      </c>
      <c r="J103" s="207"/>
      <c r="K103" s="206" t="s">
        <v>9</v>
      </c>
      <c r="L103" s="207"/>
      <c r="M103" s="5" t="s">
        <v>10</v>
      </c>
      <c r="N103" s="5" t="s">
        <v>11</v>
      </c>
      <c r="O103" s="5" t="s">
        <v>12</v>
      </c>
    </row>
    <row r="104" spans="1:16" ht="12.75">
      <c r="A104" s="209"/>
      <c r="B104" s="209"/>
      <c r="C104" s="209"/>
      <c r="D104" s="209"/>
      <c r="E104" s="209"/>
      <c r="F104" s="209"/>
      <c r="G104" s="161" t="s">
        <v>17</v>
      </c>
      <c r="H104" s="95" t="s">
        <v>18</v>
      </c>
      <c r="I104" s="5" t="s">
        <v>17</v>
      </c>
      <c r="J104" s="5" t="s">
        <v>18</v>
      </c>
      <c r="K104" s="5" t="s">
        <v>19</v>
      </c>
      <c r="L104" s="5" t="s">
        <v>20</v>
      </c>
      <c r="M104" s="5" t="s">
        <v>21</v>
      </c>
      <c r="N104" s="5" t="s">
        <v>21</v>
      </c>
      <c r="O104" s="5" t="s">
        <v>21</v>
      </c>
    </row>
    <row r="105" spans="1:16" ht="12.75">
      <c r="A105" s="6" t="s">
        <v>557</v>
      </c>
      <c r="B105" s="7" t="s">
        <v>558</v>
      </c>
      <c r="C105" s="7" t="s">
        <v>357</v>
      </c>
      <c r="D105" s="7"/>
      <c r="E105" s="7"/>
      <c r="F105" s="7" t="s">
        <v>1081</v>
      </c>
      <c r="G105" s="162" t="s">
        <v>831</v>
      </c>
      <c r="H105" s="163" t="s">
        <v>831</v>
      </c>
      <c r="I105" s="7" t="s">
        <v>51</v>
      </c>
      <c r="J105" s="7" t="s">
        <v>51</v>
      </c>
      <c r="K105" s="7">
        <v>16</v>
      </c>
      <c r="L105" s="7">
        <v>10</v>
      </c>
      <c r="M105" s="7">
        <v>1600</v>
      </c>
      <c r="N105" s="132">
        <v>1320</v>
      </c>
      <c r="O105" s="154">
        <f t="shared" ref="O105:O110" si="8">N105*$P$3</f>
        <v>1056</v>
      </c>
    </row>
    <row r="106" spans="1:16" ht="12.75">
      <c r="A106" s="38" t="s">
        <v>557</v>
      </c>
      <c r="B106" s="194" t="s">
        <v>563</v>
      </c>
      <c r="C106" s="195" t="s">
        <v>327</v>
      </c>
      <c r="D106" s="196" t="s">
        <v>564</v>
      </c>
      <c r="E106" s="197"/>
      <c r="F106" s="196" t="s">
        <v>1082</v>
      </c>
      <c r="G106" s="197" t="s">
        <v>831</v>
      </c>
      <c r="H106" s="198" t="s">
        <v>831</v>
      </c>
      <c r="I106" s="196" t="s">
        <v>51</v>
      </c>
      <c r="J106" s="196" t="s">
        <v>51</v>
      </c>
      <c r="K106" s="196">
        <v>20</v>
      </c>
      <c r="L106" s="196">
        <v>10</v>
      </c>
      <c r="M106" s="39">
        <v>1600</v>
      </c>
      <c r="N106" s="133">
        <v>1320</v>
      </c>
      <c r="O106" s="133">
        <f t="shared" si="8"/>
        <v>1056</v>
      </c>
    </row>
    <row r="107" spans="1:16" ht="12.75">
      <c r="A107" s="6" t="s">
        <v>557</v>
      </c>
      <c r="B107" s="7" t="s">
        <v>583</v>
      </c>
      <c r="C107" s="27">
        <v>43564</v>
      </c>
      <c r="D107" s="7"/>
      <c r="E107" s="7"/>
      <c r="F107" s="7" t="s">
        <v>1083</v>
      </c>
      <c r="G107" s="162" t="s">
        <v>831</v>
      </c>
      <c r="H107" s="163" t="s">
        <v>831</v>
      </c>
      <c r="I107" s="7" t="s">
        <v>51</v>
      </c>
      <c r="J107" s="7" t="s">
        <v>51</v>
      </c>
      <c r="K107" s="7">
        <v>16</v>
      </c>
      <c r="L107" s="7">
        <v>12</v>
      </c>
      <c r="M107" s="7">
        <v>1600</v>
      </c>
      <c r="N107" s="132">
        <v>1320</v>
      </c>
      <c r="O107" s="154">
        <f t="shared" si="8"/>
        <v>1056</v>
      </c>
    </row>
    <row r="108" spans="1:16" ht="12.75">
      <c r="A108" s="6" t="s">
        <v>557</v>
      </c>
      <c r="B108" s="104" t="s">
        <v>749</v>
      </c>
      <c r="C108" s="104" t="s">
        <v>231</v>
      </c>
      <c r="D108" s="104" t="s">
        <v>541</v>
      </c>
      <c r="E108" s="104"/>
      <c r="F108" s="13" t="s">
        <v>1084</v>
      </c>
      <c r="G108" s="106" t="s">
        <v>36</v>
      </c>
      <c r="H108" s="163" t="s">
        <v>831</v>
      </c>
      <c r="I108" s="104" t="s">
        <v>25</v>
      </c>
      <c r="J108" s="13" t="s">
        <v>51</v>
      </c>
      <c r="K108" s="75">
        <v>8</v>
      </c>
      <c r="L108" s="13">
        <v>6</v>
      </c>
      <c r="M108" s="13">
        <v>1866</v>
      </c>
      <c r="N108" s="132">
        <v>1480</v>
      </c>
      <c r="O108" s="154">
        <f t="shared" si="8"/>
        <v>1184</v>
      </c>
      <c r="P108" s="129" t="s">
        <v>1031</v>
      </c>
    </row>
    <row r="109" spans="1:16" ht="12.75">
      <c r="A109" s="6" t="s">
        <v>557</v>
      </c>
      <c r="B109" s="7" t="s">
        <v>592</v>
      </c>
      <c r="C109" s="7" t="s">
        <v>247</v>
      </c>
      <c r="D109" s="7" t="s">
        <v>818</v>
      </c>
      <c r="E109" s="7"/>
      <c r="F109" s="7" t="s">
        <v>1085</v>
      </c>
      <c r="G109" s="162" t="s">
        <v>831</v>
      </c>
      <c r="H109" s="163" t="s">
        <v>831</v>
      </c>
      <c r="I109" s="13" t="s">
        <v>51</v>
      </c>
      <c r="J109" s="13" t="s">
        <v>51</v>
      </c>
      <c r="K109" s="13">
        <v>18</v>
      </c>
      <c r="L109" s="13">
        <v>10</v>
      </c>
      <c r="M109" s="7">
        <v>1600</v>
      </c>
      <c r="N109" s="132">
        <v>1320</v>
      </c>
      <c r="O109" s="154">
        <f t="shared" si="8"/>
        <v>1056</v>
      </c>
    </row>
    <row r="110" spans="1:16" ht="12.75">
      <c r="A110" s="6" t="s">
        <v>557</v>
      </c>
      <c r="B110" s="7" t="s">
        <v>592</v>
      </c>
      <c r="C110" s="7" t="s">
        <v>545</v>
      </c>
      <c r="D110" s="7" t="s">
        <v>820</v>
      </c>
      <c r="E110" s="7"/>
      <c r="F110" s="7" t="s">
        <v>1086</v>
      </c>
      <c r="G110" s="162" t="s">
        <v>831</v>
      </c>
      <c r="H110" s="163" t="s">
        <v>831</v>
      </c>
      <c r="I110" s="13" t="s">
        <v>51</v>
      </c>
      <c r="J110" s="13" t="s">
        <v>51</v>
      </c>
      <c r="K110" s="13">
        <v>18</v>
      </c>
      <c r="L110" s="13">
        <v>10</v>
      </c>
      <c r="M110" s="7">
        <v>1600</v>
      </c>
      <c r="N110" s="132">
        <v>1320</v>
      </c>
      <c r="O110" s="154">
        <f t="shared" si="8"/>
        <v>1056</v>
      </c>
    </row>
    <row r="111" spans="1:16" ht="12.75">
      <c r="N111" s="171"/>
      <c r="O111" s="171"/>
    </row>
    <row r="112" spans="1:16" ht="15">
      <c r="A112" s="120" t="s">
        <v>605</v>
      </c>
      <c r="N112" s="171"/>
      <c r="O112" s="171"/>
    </row>
    <row r="113" spans="1:253" ht="12.75">
      <c r="N113" s="171"/>
      <c r="O113" s="171"/>
    </row>
    <row r="114" spans="1:253" ht="15">
      <c r="A114" s="122" t="s">
        <v>607</v>
      </c>
      <c r="B114" s="119"/>
      <c r="C114" s="119"/>
      <c r="D114" s="119"/>
      <c r="E114" s="119"/>
      <c r="F114" s="119"/>
      <c r="G114" s="119"/>
      <c r="H114" s="119"/>
      <c r="I114" s="119"/>
      <c r="J114" s="119"/>
      <c r="K114" s="119"/>
      <c r="L114" s="119"/>
      <c r="M114" s="119"/>
      <c r="N114" s="172"/>
      <c r="O114" s="172"/>
      <c r="P114" s="119"/>
      <c r="Q114" s="119"/>
      <c r="R114" s="119"/>
      <c r="S114" s="119"/>
      <c r="T114" s="119"/>
      <c r="U114" s="119"/>
      <c r="V114" s="119"/>
      <c r="W114" s="119"/>
      <c r="X114" s="119"/>
      <c r="Y114" s="119"/>
      <c r="Z114" s="119"/>
      <c r="AA114" s="119"/>
      <c r="AB114" s="119"/>
      <c r="AC114" s="119"/>
      <c r="AD114" s="119"/>
      <c r="AE114" s="119"/>
      <c r="AF114" s="119"/>
      <c r="AG114" s="119"/>
      <c r="AH114" s="119"/>
      <c r="AI114" s="119"/>
      <c r="AJ114" s="119"/>
      <c r="AK114" s="119"/>
      <c r="AL114" s="119"/>
      <c r="AM114" s="119"/>
      <c r="AN114" s="119"/>
      <c r="AO114" s="119"/>
      <c r="AP114" s="119"/>
      <c r="AQ114" s="119"/>
      <c r="AR114" s="119"/>
      <c r="AS114" s="119"/>
      <c r="AT114" s="119"/>
      <c r="AU114" s="119"/>
      <c r="AV114" s="119"/>
      <c r="AW114" s="119"/>
      <c r="AX114" s="119"/>
      <c r="AY114" s="119"/>
      <c r="AZ114" s="119"/>
      <c r="BA114" s="119"/>
      <c r="BB114" s="119"/>
      <c r="BC114" s="119"/>
      <c r="BD114" s="119"/>
      <c r="BE114" s="119"/>
      <c r="BF114" s="119"/>
      <c r="BG114" s="119"/>
      <c r="BH114" s="119"/>
      <c r="BI114" s="119"/>
      <c r="BJ114" s="119"/>
      <c r="BK114" s="119"/>
      <c r="BL114" s="119"/>
      <c r="BM114" s="119"/>
      <c r="BN114" s="119"/>
      <c r="BO114" s="119"/>
      <c r="BP114" s="119"/>
      <c r="BQ114" s="119"/>
      <c r="BR114" s="119"/>
      <c r="BS114" s="119"/>
      <c r="BT114" s="119"/>
      <c r="BU114" s="119"/>
      <c r="BV114" s="119"/>
      <c r="BW114" s="119"/>
      <c r="BX114" s="119"/>
      <c r="BY114" s="119"/>
      <c r="BZ114" s="119"/>
      <c r="CA114" s="119"/>
      <c r="CB114" s="119"/>
      <c r="CC114" s="119"/>
      <c r="CD114" s="119"/>
      <c r="CE114" s="119"/>
      <c r="CF114" s="119"/>
      <c r="CG114" s="119"/>
      <c r="CH114" s="119"/>
      <c r="CI114" s="119"/>
      <c r="CJ114" s="119"/>
      <c r="CK114" s="119"/>
      <c r="CL114" s="119"/>
      <c r="CM114" s="119"/>
      <c r="CN114" s="119"/>
      <c r="CO114" s="119"/>
      <c r="CP114" s="119"/>
      <c r="CQ114" s="119"/>
      <c r="CR114" s="119"/>
      <c r="CS114" s="119"/>
      <c r="CT114" s="119"/>
      <c r="CU114" s="119"/>
      <c r="CV114" s="119"/>
      <c r="CW114" s="119"/>
      <c r="CX114" s="119"/>
      <c r="CY114" s="119"/>
      <c r="CZ114" s="119"/>
      <c r="DA114" s="119"/>
      <c r="DB114" s="119"/>
      <c r="DC114" s="119"/>
      <c r="DD114" s="119"/>
      <c r="DE114" s="119"/>
      <c r="DF114" s="119"/>
      <c r="DG114" s="119"/>
      <c r="DH114" s="119"/>
      <c r="DI114" s="119"/>
      <c r="DJ114" s="119"/>
      <c r="DK114" s="119"/>
      <c r="DL114" s="119"/>
      <c r="DM114" s="119"/>
      <c r="DN114" s="119"/>
      <c r="DO114" s="119"/>
      <c r="DP114" s="119"/>
      <c r="DQ114" s="119"/>
      <c r="DR114" s="119"/>
      <c r="DS114" s="119"/>
      <c r="DT114" s="119"/>
      <c r="DU114" s="119"/>
      <c r="DV114" s="119"/>
      <c r="DW114" s="119"/>
      <c r="DX114" s="119"/>
      <c r="DY114" s="119"/>
      <c r="DZ114" s="119"/>
      <c r="EA114" s="119"/>
      <c r="EB114" s="119"/>
      <c r="EC114" s="119"/>
      <c r="ED114" s="119"/>
      <c r="EE114" s="119"/>
      <c r="EF114" s="119"/>
      <c r="EG114" s="119"/>
      <c r="EH114" s="119"/>
      <c r="EI114" s="119"/>
      <c r="EJ114" s="119"/>
      <c r="EK114" s="119"/>
      <c r="EL114" s="119"/>
      <c r="EM114" s="119"/>
      <c r="EN114" s="119"/>
      <c r="EO114" s="119"/>
      <c r="EP114" s="119"/>
      <c r="EQ114" s="119"/>
      <c r="ER114" s="119"/>
      <c r="ES114" s="119"/>
      <c r="ET114" s="119"/>
      <c r="EU114" s="119"/>
      <c r="EV114" s="119"/>
      <c r="EW114" s="119"/>
      <c r="EX114" s="119"/>
      <c r="EY114" s="119"/>
      <c r="EZ114" s="119"/>
      <c r="FA114" s="119"/>
      <c r="FB114" s="119"/>
      <c r="FC114" s="119"/>
      <c r="FD114" s="119"/>
      <c r="FE114" s="119"/>
      <c r="FF114" s="119"/>
      <c r="FG114" s="119"/>
      <c r="FH114" s="119"/>
      <c r="FI114" s="119"/>
      <c r="FJ114" s="119"/>
      <c r="FK114" s="119"/>
      <c r="FL114" s="119"/>
      <c r="FM114" s="119"/>
      <c r="FN114" s="119"/>
      <c r="FO114" s="119"/>
      <c r="FP114" s="119"/>
      <c r="FQ114" s="119"/>
      <c r="FR114" s="119"/>
      <c r="FS114" s="119"/>
      <c r="FT114" s="119"/>
      <c r="FU114" s="119"/>
      <c r="FV114" s="119"/>
      <c r="FW114" s="119"/>
      <c r="FX114" s="119"/>
      <c r="FY114" s="119"/>
      <c r="FZ114" s="119"/>
      <c r="GA114" s="119"/>
      <c r="GB114" s="119"/>
      <c r="GC114" s="119"/>
      <c r="GD114" s="119"/>
      <c r="GE114" s="119"/>
      <c r="GF114" s="119"/>
      <c r="GG114" s="119"/>
      <c r="GH114" s="119"/>
      <c r="GI114" s="119"/>
      <c r="GJ114" s="119"/>
      <c r="GK114" s="119"/>
      <c r="GL114" s="119"/>
      <c r="GM114" s="119"/>
      <c r="GN114" s="119"/>
      <c r="GO114" s="119"/>
      <c r="GP114" s="119"/>
      <c r="GQ114" s="119"/>
      <c r="GR114" s="119"/>
      <c r="GS114" s="119"/>
      <c r="GT114" s="119"/>
      <c r="GU114" s="119"/>
      <c r="GV114" s="119"/>
      <c r="GW114" s="119"/>
      <c r="GX114" s="119"/>
      <c r="GY114" s="119"/>
      <c r="GZ114" s="119"/>
      <c r="HA114" s="119"/>
      <c r="HB114" s="119"/>
      <c r="HC114" s="119"/>
      <c r="HD114" s="119"/>
      <c r="HE114" s="119"/>
      <c r="HF114" s="119"/>
      <c r="HG114" s="119"/>
      <c r="HH114" s="119"/>
      <c r="HI114" s="119"/>
      <c r="HJ114" s="119"/>
      <c r="HK114" s="119"/>
      <c r="HL114" s="119"/>
      <c r="HM114" s="119"/>
      <c r="HN114" s="119"/>
      <c r="HO114" s="119"/>
      <c r="HP114" s="119"/>
      <c r="HQ114" s="119"/>
      <c r="HR114" s="119"/>
      <c r="HS114" s="119"/>
      <c r="HT114" s="119"/>
      <c r="HU114" s="119"/>
      <c r="HV114" s="119"/>
      <c r="HW114" s="119"/>
      <c r="HX114" s="119"/>
      <c r="HY114" s="119"/>
      <c r="HZ114" s="119"/>
      <c r="IA114" s="119"/>
      <c r="IB114" s="119"/>
      <c r="IC114" s="119"/>
      <c r="ID114" s="119"/>
      <c r="IE114" s="119"/>
      <c r="IF114" s="119"/>
      <c r="IG114" s="119"/>
      <c r="IH114" s="119"/>
      <c r="II114" s="119"/>
      <c r="IJ114" s="119"/>
      <c r="IK114" s="119"/>
      <c r="IL114" s="119"/>
      <c r="IM114" s="119"/>
      <c r="IN114" s="119"/>
      <c r="IO114" s="119"/>
      <c r="IP114" s="119"/>
      <c r="IQ114" s="119"/>
      <c r="IR114" s="119"/>
      <c r="IS114" s="119"/>
    </row>
    <row r="115" spans="1:253" ht="15">
      <c r="A115" s="210" t="s">
        <v>1087</v>
      </c>
      <c r="B115" s="211"/>
      <c r="C115" s="211"/>
      <c r="D115" s="211"/>
      <c r="E115" s="211"/>
      <c r="F115" s="119"/>
      <c r="G115" s="119"/>
      <c r="H115" s="119"/>
      <c r="I115" s="119"/>
      <c r="J115" s="119"/>
      <c r="K115" s="119"/>
      <c r="L115" s="119"/>
      <c r="M115" s="119"/>
      <c r="N115" s="172"/>
      <c r="O115" s="172"/>
      <c r="P115" s="119"/>
      <c r="Q115" s="119"/>
      <c r="R115" s="119"/>
      <c r="S115" s="119"/>
      <c r="T115" s="119"/>
      <c r="U115" s="119"/>
      <c r="V115" s="119"/>
      <c r="W115" s="119"/>
      <c r="X115" s="119"/>
      <c r="Y115" s="119"/>
      <c r="Z115" s="119"/>
      <c r="AA115" s="119"/>
      <c r="AB115" s="119"/>
      <c r="AC115" s="119"/>
      <c r="AD115" s="119"/>
      <c r="AE115" s="119"/>
      <c r="AF115" s="119"/>
      <c r="AG115" s="119"/>
      <c r="AH115" s="119"/>
      <c r="AI115" s="119"/>
      <c r="AJ115" s="119"/>
      <c r="AK115" s="119"/>
      <c r="AL115" s="119"/>
      <c r="AM115" s="119"/>
      <c r="AN115" s="119"/>
      <c r="AO115" s="119"/>
      <c r="AP115" s="119"/>
      <c r="AQ115" s="119"/>
      <c r="AR115" s="119"/>
      <c r="AS115" s="119"/>
      <c r="AT115" s="119"/>
      <c r="AU115" s="119"/>
      <c r="AV115" s="119"/>
      <c r="AW115" s="119"/>
      <c r="AX115" s="119"/>
      <c r="AY115" s="119"/>
      <c r="AZ115" s="119"/>
      <c r="BA115" s="119"/>
      <c r="BB115" s="119"/>
      <c r="BC115" s="119"/>
      <c r="BD115" s="119"/>
      <c r="BE115" s="119"/>
      <c r="BF115" s="119"/>
      <c r="BG115" s="119"/>
      <c r="BH115" s="119"/>
      <c r="BI115" s="119"/>
      <c r="BJ115" s="119"/>
      <c r="BK115" s="119"/>
      <c r="BL115" s="119"/>
      <c r="BM115" s="119"/>
      <c r="BN115" s="119"/>
      <c r="BO115" s="119"/>
      <c r="BP115" s="119"/>
      <c r="BQ115" s="119"/>
      <c r="BR115" s="119"/>
      <c r="BS115" s="119"/>
      <c r="BT115" s="119"/>
      <c r="BU115" s="119"/>
      <c r="BV115" s="119"/>
      <c r="BW115" s="119"/>
      <c r="BX115" s="119"/>
      <c r="BY115" s="119"/>
      <c r="BZ115" s="119"/>
      <c r="CA115" s="119"/>
      <c r="CB115" s="119"/>
      <c r="CC115" s="119"/>
      <c r="CD115" s="119"/>
      <c r="CE115" s="119"/>
      <c r="CF115" s="119"/>
      <c r="CG115" s="119"/>
      <c r="CH115" s="119"/>
      <c r="CI115" s="119"/>
      <c r="CJ115" s="119"/>
      <c r="CK115" s="119"/>
      <c r="CL115" s="119"/>
      <c r="CM115" s="119"/>
      <c r="CN115" s="119"/>
      <c r="CO115" s="119"/>
      <c r="CP115" s="119"/>
      <c r="CQ115" s="119"/>
      <c r="CR115" s="119"/>
      <c r="CS115" s="119"/>
      <c r="CT115" s="119"/>
      <c r="CU115" s="119"/>
      <c r="CV115" s="119"/>
      <c r="CW115" s="119"/>
      <c r="CX115" s="119"/>
      <c r="CY115" s="119"/>
      <c r="CZ115" s="119"/>
      <c r="DA115" s="119"/>
      <c r="DB115" s="119"/>
      <c r="DC115" s="119"/>
      <c r="DD115" s="119"/>
      <c r="DE115" s="119"/>
      <c r="DF115" s="119"/>
      <c r="DG115" s="119"/>
      <c r="DH115" s="119"/>
      <c r="DI115" s="119"/>
      <c r="DJ115" s="119"/>
      <c r="DK115" s="119"/>
      <c r="DL115" s="119"/>
      <c r="DM115" s="119"/>
      <c r="DN115" s="119"/>
      <c r="DO115" s="119"/>
      <c r="DP115" s="119"/>
      <c r="DQ115" s="119"/>
      <c r="DR115" s="119"/>
      <c r="DS115" s="119"/>
      <c r="DT115" s="119"/>
      <c r="DU115" s="119"/>
      <c r="DV115" s="119"/>
      <c r="DW115" s="119"/>
      <c r="DX115" s="119"/>
      <c r="DY115" s="119"/>
      <c r="DZ115" s="119"/>
      <c r="EA115" s="119"/>
      <c r="EB115" s="119"/>
      <c r="EC115" s="119"/>
      <c r="ED115" s="119"/>
      <c r="EE115" s="119"/>
      <c r="EF115" s="119"/>
      <c r="EG115" s="119"/>
      <c r="EH115" s="119"/>
      <c r="EI115" s="119"/>
      <c r="EJ115" s="119"/>
      <c r="EK115" s="119"/>
      <c r="EL115" s="119"/>
      <c r="EM115" s="119"/>
      <c r="EN115" s="119"/>
      <c r="EO115" s="119"/>
      <c r="EP115" s="119"/>
      <c r="EQ115" s="119"/>
      <c r="ER115" s="119"/>
      <c r="ES115" s="119"/>
      <c r="ET115" s="119"/>
      <c r="EU115" s="119"/>
      <c r="EV115" s="119"/>
      <c r="EW115" s="119"/>
      <c r="EX115" s="119"/>
      <c r="EY115" s="119"/>
      <c r="EZ115" s="119"/>
      <c r="FA115" s="119"/>
      <c r="FB115" s="119"/>
      <c r="FC115" s="119"/>
      <c r="FD115" s="119"/>
      <c r="FE115" s="119"/>
      <c r="FF115" s="119"/>
      <c r="FG115" s="119"/>
      <c r="FH115" s="119"/>
      <c r="FI115" s="119"/>
      <c r="FJ115" s="119"/>
      <c r="FK115" s="119"/>
      <c r="FL115" s="119"/>
      <c r="FM115" s="119"/>
      <c r="FN115" s="119"/>
      <c r="FO115" s="119"/>
      <c r="FP115" s="119"/>
      <c r="FQ115" s="119"/>
      <c r="FR115" s="119"/>
      <c r="FS115" s="119"/>
      <c r="FT115" s="119"/>
      <c r="FU115" s="119"/>
      <c r="FV115" s="119"/>
      <c r="FW115" s="119"/>
      <c r="FX115" s="119"/>
      <c r="FY115" s="119"/>
      <c r="FZ115" s="119"/>
      <c r="GA115" s="119"/>
      <c r="GB115" s="119"/>
      <c r="GC115" s="119"/>
      <c r="GD115" s="119"/>
      <c r="GE115" s="119"/>
      <c r="GF115" s="119"/>
      <c r="GG115" s="119"/>
      <c r="GH115" s="119"/>
      <c r="GI115" s="119"/>
      <c r="GJ115" s="119"/>
      <c r="GK115" s="119"/>
      <c r="GL115" s="119"/>
      <c r="GM115" s="119"/>
      <c r="GN115" s="119"/>
      <c r="GO115" s="119"/>
      <c r="GP115" s="119"/>
      <c r="GQ115" s="119"/>
      <c r="GR115" s="119"/>
      <c r="GS115" s="119"/>
      <c r="GT115" s="119"/>
      <c r="GU115" s="119"/>
      <c r="GV115" s="119"/>
      <c r="GW115" s="119"/>
      <c r="GX115" s="119"/>
      <c r="GY115" s="119"/>
      <c r="GZ115" s="119"/>
      <c r="HA115" s="119"/>
      <c r="HB115" s="119"/>
      <c r="HC115" s="119"/>
      <c r="HD115" s="119"/>
      <c r="HE115" s="119"/>
      <c r="HF115" s="119"/>
      <c r="HG115" s="119"/>
      <c r="HH115" s="119"/>
      <c r="HI115" s="119"/>
      <c r="HJ115" s="119"/>
      <c r="HK115" s="119"/>
      <c r="HL115" s="119"/>
      <c r="HM115" s="119"/>
      <c r="HN115" s="119"/>
      <c r="HO115" s="119"/>
      <c r="HP115" s="119"/>
      <c r="HQ115" s="119"/>
      <c r="HR115" s="119"/>
      <c r="HS115" s="119"/>
      <c r="HT115" s="119"/>
      <c r="HU115" s="119"/>
      <c r="HV115" s="119"/>
      <c r="HW115" s="119"/>
      <c r="HX115" s="119"/>
      <c r="HY115" s="119"/>
      <c r="HZ115" s="119"/>
      <c r="IA115" s="119"/>
      <c r="IB115" s="119"/>
      <c r="IC115" s="119"/>
      <c r="ID115" s="119"/>
      <c r="IE115" s="119"/>
      <c r="IF115" s="119"/>
      <c r="IG115" s="119"/>
      <c r="IH115" s="119"/>
      <c r="II115" s="119"/>
      <c r="IJ115" s="119"/>
      <c r="IK115" s="119"/>
      <c r="IL115" s="119"/>
      <c r="IM115" s="119"/>
      <c r="IN115" s="119"/>
      <c r="IO115" s="119"/>
      <c r="IP115" s="119"/>
      <c r="IQ115" s="119"/>
      <c r="IR115" s="119"/>
      <c r="IS115" s="119"/>
    </row>
    <row r="116" spans="1:253" ht="15">
      <c r="A116" s="123" t="s">
        <v>1088</v>
      </c>
      <c r="B116" s="123"/>
      <c r="C116" s="123"/>
      <c r="D116" s="123"/>
      <c r="E116" s="123"/>
      <c r="F116" s="119"/>
      <c r="G116" s="119"/>
      <c r="H116" s="119"/>
      <c r="I116" s="119"/>
      <c r="J116" s="119"/>
      <c r="K116" s="119"/>
      <c r="L116" s="119"/>
      <c r="M116" s="119"/>
      <c r="N116" s="172"/>
      <c r="O116" s="172"/>
      <c r="P116" s="119"/>
      <c r="Q116" s="119"/>
      <c r="R116" s="119"/>
      <c r="S116" s="119"/>
      <c r="T116" s="119"/>
      <c r="U116" s="119"/>
      <c r="V116" s="119"/>
      <c r="W116" s="119"/>
      <c r="X116" s="119"/>
      <c r="Y116" s="119"/>
      <c r="Z116" s="119"/>
      <c r="AA116" s="119"/>
      <c r="AB116" s="119"/>
      <c r="AC116" s="119"/>
      <c r="AD116" s="119"/>
      <c r="AE116" s="119"/>
      <c r="AF116" s="119"/>
      <c r="AG116" s="119"/>
      <c r="AH116" s="119"/>
      <c r="AI116" s="119"/>
      <c r="AJ116" s="119"/>
      <c r="AK116" s="119"/>
      <c r="AL116" s="119"/>
      <c r="AM116" s="119"/>
      <c r="AN116" s="119"/>
      <c r="AO116" s="119"/>
      <c r="AP116" s="119"/>
      <c r="AQ116" s="119"/>
      <c r="AR116" s="119"/>
      <c r="AS116" s="119"/>
      <c r="AT116" s="119"/>
      <c r="AU116" s="119"/>
      <c r="AV116" s="119"/>
      <c r="AW116" s="119"/>
      <c r="AX116" s="119"/>
      <c r="AY116" s="119"/>
      <c r="AZ116" s="119"/>
      <c r="BA116" s="119"/>
      <c r="BB116" s="119"/>
      <c r="BC116" s="119"/>
      <c r="BD116" s="119"/>
      <c r="BE116" s="119"/>
      <c r="BF116" s="119"/>
      <c r="BG116" s="119"/>
      <c r="BH116" s="119"/>
      <c r="BI116" s="119"/>
      <c r="BJ116" s="119"/>
      <c r="BK116" s="119"/>
      <c r="BL116" s="119"/>
      <c r="BM116" s="119"/>
      <c r="BN116" s="119"/>
      <c r="BO116" s="119"/>
      <c r="BP116" s="119"/>
      <c r="BQ116" s="119"/>
      <c r="BR116" s="119"/>
      <c r="BS116" s="119"/>
      <c r="BT116" s="119"/>
      <c r="BU116" s="119"/>
      <c r="BV116" s="119"/>
      <c r="BW116" s="119"/>
      <c r="BX116" s="119"/>
      <c r="BY116" s="119"/>
      <c r="BZ116" s="119"/>
      <c r="CA116" s="119"/>
      <c r="CB116" s="119"/>
      <c r="CC116" s="119"/>
      <c r="CD116" s="119"/>
      <c r="CE116" s="119"/>
      <c r="CF116" s="119"/>
      <c r="CG116" s="119"/>
      <c r="CH116" s="119"/>
      <c r="CI116" s="119"/>
      <c r="CJ116" s="119"/>
      <c r="CK116" s="119"/>
      <c r="CL116" s="119"/>
      <c r="CM116" s="119"/>
      <c r="CN116" s="119"/>
      <c r="CO116" s="119"/>
      <c r="CP116" s="119"/>
      <c r="CQ116" s="119"/>
      <c r="CR116" s="119"/>
      <c r="CS116" s="119"/>
      <c r="CT116" s="119"/>
      <c r="CU116" s="119"/>
      <c r="CV116" s="119"/>
      <c r="CW116" s="119"/>
      <c r="CX116" s="119"/>
      <c r="CY116" s="119"/>
      <c r="CZ116" s="119"/>
      <c r="DA116" s="119"/>
      <c r="DB116" s="119"/>
      <c r="DC116" s="119"/>
      <c r="DD116" s="119"/>
      <c r="DE116" s="119"/>
      <c r="DF116" s="119"/>
      <c r="DG116" s="119"/>
      <c r="DH116" s="119"/>
      <c r="DI116" s="119"/>
      <c r="DJ116" s="119"/>
      <c r="DK116" s="119"/>
      <c r="DL116" s="119"/>
      <c r="DM116" s="119"/>
      <c r="DN116" s="119"/>
      <c r="DO116" s="119"/>
      <c r="DP116" s="119"/>
      <c r="DQ116" s="119"/>
      <c r="DR116" s="119"/>
      <c r="DS116" s="119"/>
      <c r="DT116" s="119"/>
      <c r="DU116" s="119"/>
      <c r="DV116" s="119"/>
      <c r="DW116" s="119"/>
      <c r="DX116" s="119"/>
      <c r="DY116" s="119"/>
      <c r="DZ116" s="119"/>
      <c r="EA116" s="119"/>
      <c r="EB116" s="119"/>
      <c r="EC116" s="119"/>
      <c r="ED116" s="119"/>
      <c r="EE116" s="119"/>
      <c r="EF116" s="119"/>
      <c r="EG116" s="119"/>
      <c r="EH116" s="119"/>
      <c r="EI116" s="119"/>
      <c r="EJ116" s="119"/>
      <c r="EK116" s="119"/>
      <c r="EL116" s="119"/>
      <c r="EM116" s="119"/>
      <c r="EN116" s="119"/>
      <c r="EO116" s="119"/>
      <c r="EP116" s="119"/>
      <c r="EQ116" s="119"/>
      <c r="ER116" s="119"/>
      <c r="ES116" s="119"/>
      <c r="ET116" s="119"/>
      <c r="EU116" s="119"/>
      <c r="EV116" s="119"/>
      <c r="EW116" s="119"/>
      <c r="EX116" s="119"/>
      <c r="EY116" s="119"/>
      <c r="EZ116" s="119"/>
      <c r="FA116" s="119"/>
      <c r="FB116" s="119"/>
      <c r="FC116" s="119"/>
      <c r="FD116" s="119"/>
      <c r="FE116" s="119"/>
      <c r="FF116" s="119"/>
      <c r="FG116" s="119"/>
      <c r="FH116" s="119"/>
      <c r="FI116" s="119"/>
      <c r="FJ116" s="119"/>
      <c r="FK116" s="119"/>
      <c r="FL116" s="119"/>
      <c r="FM116" s="119"/>
      <c r="FN116" s="119"/>
      <c r="FO116" s="119"/>
      <c r="FP116" s="119"/>
      <c r="FQ116" s="119"/>
      <c r="FR116" s="119"/>
      <c r="FS116" s="119"/>
      <c r="FT116" s="119"/>
      <c r="FU116" s="119"/>
      <c r="FV116" s="119"/>
      <c r="FW116" s="119"/>
      <c r="FX116" s="119"/>
      <c r="FY116" s="119"/>
      <c r="FZ116" s="119"/>
      <c r="GA116" s="119"/>
      <c r="GB116" s="119"/>
      <c r="GC116" s="119"/>
      <c r="GD116" s="119"/>
      <c r="GE116" s="119"/>
      <c r="GF116" s="119"/>
      <c r="GG116" s="119"/>
      <c r="GH116" s="119"/>
      <c r="GI116" s="119"/>
      <c r="GJ116" s="119"/>
      <c r="GK116" s="119"/>
      <c r="GL116" s="119"/>
      <c r="GM116" s="119"/>
      <c r="GN116" s="119"/>
      <c r="GO116" s="119"/>
      <c r="GP116" s="119"/>
      <c r="GQ116" s="119"/>
      <c r="GR116" s="119"/>
      <c r="GS116" s="119"/>
      <c r="GT116" s="119"/>
      <c r="GU116" s="119"/>
      <c r="GV116" s="119"/>
      <c r="GW116" s="119"/>
      <c r="GX116" s="119"/>
      <c r="GY116" s="119"/>
      <c r="GZ116" s="119"/>
      <c r="HA116" s="119"/>
      <c r="HB116" s="119"/>
      <c r="HC116" s="119"/>
      <c r="HD116" s="119"/>
      <c r="HE116" s="119"/>
      <c r="HF116" s="119"/>
      <c r="HG116" s="119"/>
      <c r="HH116" s="119"/>
      <c r="HI116" s="119"/>
      <c r="HJ116" s="119"/>
      <c r="HK116" s="119"/>
      <c r="HL116" s="119"/>
      <c r="HM116" s="119"/>
      <c r="HN116" s="119"/>
      <c r="HO116" s="119"/>
      <c r="HP116" s="119"/>
      <c r="HQ116" s="119"/>
      <c r="HR116" s="119"/>
      <c r="HS116" s="119"/>
      <c r="HT116" s="119"/>
      <c r="HU116" s="119"/>
      <c r="HV116" s="119"/>
      <c r="HW116" s="119"/>
      <c r="HX116" s="119"/>
      <c r="HY116" s="119"/>
      <c r="HZ116" s="119"/>
      <c r="IA116" s="119"/>
      <c r="IB116" s="119"/>
      <c r="IC116" s="119"/>
      <c r="ID116" s="119"/>
      <c r="IE116" s="119"/>
      <c r="IF116" s="119"/>
      <c r="IG116" s="119"/>
      <c r="IH116" s="119"/>
      <c r="II116" s="119"/>
      <c r="IJ116" s="119"/>
      <c r="IK116" s="119"/>
      <c r="IL116" s="119"/>
      <c r="IM116" s="119"/>
      <c r="IN116" s="119"/>
      <c r="IO116" s="119"/>
      <c r="IP116" s="119"/>
      <c r="IQ116" s="119"/>
      <c r="IR116" s="119"/>
      <c r="IS116" s="119"/>
    </row>
    <row r="117" spans="1:253" ht="15">
      <c r="A117" s="210" t="s">
        <v>935</v>
      </c>
      <c r="B117" s="211"/>
      <c r="C117" s="211"/>
      <c r="D117" s="211"/>
      <c r="E117" s="211"/>
      <c r="F117" s="119"/>
      <c r="G117" s="119"/>
      <c r="H117" s="119"/>
      <c r="I117" s="119"/>
      <c r="J117" s="119"/>
      <c r="K117" s="119"/>
      <c r="L117" s="119"/>
      <c r="M117" s="119"/>
      <c r="N117" s="172"/>
      <c r="O117" s="172"/>
      <c r="P117" s="119"/>
      <c r="Q117" s="119"/>
      <c r="R117" s="119"/>
      <c r="S117" s="119"/>
      <c r="T117" s="119"/>
      <c r="U117" s="119"/>
      <c r="V117" s="119"/>
      <c r="W117" s="119"/>
      <c r="X117" s="119"/>
      <c r="Y117" s="119"/>
      <c r="Z117" s="119"/>
      <c r="AA117" s="119"/>
      <c r="AB117" s="119"/>
      <c r="AC117" s="119"/>
      <c r="AD117" s="119"/>
      <c r="AE117" s="119"/>
      <c r="AF117" s="119"/>
      <c r="AG117" s="119"/>
      <c r="AH117" s="119"/>
      <c r="AI117" s="119"/>
      <c r="AJ117" s="119"/>
      <c r="AK117" s="119"/>
      <c r="AL117" s="119"/>
      <c r="AM117" s="119"/>
      <c r="AN117" s="119"/>
      <c r="AO117" s="119"/>
      <c r="AP117" s="119"/>
      <c r="AQ117" s="119"/>
      <c r="AR117" s="119"/>
      <c r="AS117" s="119"/>
      <c r="AT117" s="119"/>
      <c r="AU117" s="119"/>
      <c r="AV117" s="119"/>
      <c r="AW117" s="119"/>
      <c r="AX117" s="119"/>
      <c r="AY117" s="119"/>
      <c r="AZ117" s="119"/>
      <c r="BA117" s="119"/>
      <c r="BB117" s="119"/>
      <c r="BC117" s="119"/>
      <c r="BD117" s="119"/>
      <c r="BE117" s="119"/>
      <c r="BF117" s="119"/>
      <c r="BG117" s="119"/>
      <c r="BH117" s="119"/>
      <c r="BI117" s="119"/>
      <c r="BJ117" s="119"/>
      <c r="BK117" s="119"/>
      <c r="BL117" s="119"/>
      <c r="BM117" s="119"/>
      <c r="BN117" s="119"/>
      <c r="BO117" s="119"/>
      <c r="BP117" s="119"/>
      <c r="BQ117" s="119"/>
      <c r="BR117" s="119"/>
      <c r="BS117" s="119"/>
      <c r="BT117" s="119"/>
      <c r="BU117" s="119"/>
      <c r="BV117" s="119"/>
      <c r="BW117" s="119"/>
      <c r="BX117" s="119"/>
      <c r="BY117" s="119"/>
      <c r="BZ117" s="119"/>
      <c r="CA117" s="119"/>
      <c r="CB117" s="119"/>
      <c r="CC117" s="119"/>
      <c r="CD117" s="119"/>
      <c r="CE117" s="119"/>
      <c r="CF117" s="119"/>
      <c r="CG117" s="119"/>
      <c r="CH117" s="119"/>
      <c r="CI117" s="119"/>
      <c r="CJ117" s="119"/>
      <c r="CK117" s="119"/>
      <c r="CL117" s="119"/>
      <c r="CM117" s="119"/>
      <c r="CN117" s="119"/>
      <c r="CO117" s="119"/>
      <c r="CP117" s="119"/>
      <c r="CQ117" s="119"/>
      <c r="CR117" s="119"/>
      <c r="CS117" s="119"/>
      <c r="CT117" s="119"/>
      <c r="CU117" s="119"/>
      <c r="CV117" s="119"/>
      <c r="CW117" s="119"/>
      <c r="CX117" s="119"/>
      <c r="CY117" s="119"/>
      <c r="CZ117" s="119"/>
      <c r="DA117" s="119"/>
      <c r="DB117" s="119"/>
      <c r="DC117" s="119"/>
      <c r="DD117" s="119"/>
      <c r="DE117" s="119"/>
      <c r="DF117" s="119"/>
      <c r="DG117" s="119"/>
      <c r="DH117" s="119"/>
      <c r="DI117" s="119"/>
      <c r="DJ117" s="119"/>
      <c r="DK117" s="119"/>
      <c r="DL117" s="119"/>
      <c r="DM117" s="119"/>
      <c r="DN117" s="119"/>
      <c r="DO117" s="119"/>
      <c r="DP117" s="119"/>
      <c r="DQ117" s="119"/>
      <c r="DR117" s="119"/>
      <c r="DS117" s="119"/>
      <c r="DT117" s="119"/>
      <c r="DU117" s="119"/>
      <c r="DV117" s="119"/>
      <c r="DW117" s="119"/>
      <c r="DX117" s="119"/>
      <c r="DY117" s="119"/>
      <c r="DZ117" s="119"/>
      <c r="EA117" s="119"/>
      <c r="EB117" s="119"/>
      <c r="EC117" s="119"/>
      <c r="ED117" s="119"/>
      <c r="EE117" s="119"/>
      <c r="EF117" s="119"/>
      <c r="EG117" s="119"/>
      <c r="EH117" s="119"/>
      <c r="EI117" s="119"/>
      <c r="EJ117" s="119"/>
      <c r="EK117" s="119"/>
      <c r="EL117" s="119"/>
      <c r="EM117" s="119"/>
      <c r="EN117" s="119"/>
      <c r="EO117" s="119"/>
      <c r="EP117" s="119"/>
      <c r="EQ117" s="119"/>
      <c r="ER117" s="119"/>
      <c r="ES117" s="119"/>
      <c r="ET117" s="119"/>
      <c r="EU117" s="119"/>
      <c r="EV117" s="119"/>
      <c r="EW117" s="119"/>
      <c r="EX117" s="119"/>
      <c r="EY117" s="119"/>
      <c r="EZ117" s="119"/>
      <c r="FA117" s="119"/>
      <c r="FB117" s="119"/>
      <c r="FC117" s="119"/>
      <c r="FD117" s="119"/>
      <c r="FE117" s="119"/>
      <c r="FF117" s="119"/>
      <c r="FG117" s="119"/>
      <c r="FH117" s="119"/>
      <c r="FI117" s="119"/>
      <c r="FJ117" s="119"/>
      <c r="FK117" s="119"/>
      <c r="FL117" s="119"/>
      <c r="FM117" s="119"/>
      <c r="FN117" s="119"/>
      <c r="FO117" s="119"/>
      <c r="FP117" s="119"/>
      <c r="FQ117" s="119"/>
      <c r="FR117" s="119"/>
      <c r="FS117" s="119"/>
      <c r="FT117" s="119"/>
      <c r="FU117" s="119"/>
      <c r="FV117" s="119"/>
      <c r="FW117" s="119"/>
      <c r="FX117" s="119"/>
      <c r="FY117" s="119"/>
      <c r="FZ117" s="119"/>
      <c r="GA117" s="119"/>
      <c r="GB117" s="119"/>
      <c r="GC117" s="119"/>
      <c r="GD117" s="119"/>
      <c r="GE117" s="119"/>
      <c r="GF117" s="119"/>
      <c r="GG117" s="119"/>
      <c r="GH117" s="119"/>
      <c r="GI117" s="119"/>
      <c r="GJ117" s="119"/>
      <c r="GK117" s="119"/>
      <c r="GL117" s="119"/>
      <c r="GM117" s="119"/>
      <c r="GN117" s="119"/>
      <c r="GO117" s="119"/>
      <c r="GP117" s="119"/>
      <c r="GQ117" s="119"/>
      <c r="GR117" s="119"/>
      <c r="GS117" s="119"/>
      <c r="GT117" s="119"/>
      <c r="GU117" s="119"/>
      <c r="GV117" s="119"/>
      <c r="GW117" s="119"/>
      <c r="GX117" s="119"/>
      <c r="GY117" s="119"/>
      <c r="GZ117" s="119"/>
      <c r="HA117" s="119"/>
      <c r="HB117" s="119"/>
      <c r="HC117" s="119"/>
      <c r="HD117" s="119"/>
      <c r="HE117" s="119"/>
      <c r="HF117" s="119"/>
      <c r="HG117" s="119"/>
      <c r="HH117" s="119"/>
      <c r="HI117" s="119"/>
      <c r="HJ117" s="119"/>
      <c r="HK117" s="119"/>
      <c r="HL117" s="119"/>
      <c r="HM117" s="119"/>
      <c r="HN117" s="119"/>
      <c r="HO117" s="119"/>
      <c r="HP117" s="119"/>
      <c r="HQ117" s="119"/>
      <c r="HR117" s="119"/>
      <c r="HS117" s="119"/>
      <c r="HT117" s="119"/>
      <c r="HU117" s="119"/>
      <c r="HV117" s="119"/>
      <c r="HW117" s="119"/>
      <c r="HX117" s="119"/>
      <c r="HY117" s="119"/>
      <c r="HZ117" s="119"/>
      <c r="IA117" s="119"/>
      <c r="IB117" s="119"/>
      <c r="IC117" s="119"/>
      <c r="ID117" s="119"/>
      <c r="IE117" s="119"/>
      <c r="IF117" s="119"/>
      <c r="IG117" s="119"/>
      <c r="IH117" s="119"/>
      <c r="II117" s="119"/>
      <c r="IJ117" s="119"/>
      <c r="IK117" s="119"/>
      <c r="IL117" s="119"/>
      <c r="IM117" s="119"/>
      <c r="IN117" s="119"/>
      <c r="IO117" s="119"/>
      <c r="IP117" s="119"/>
      <c r="IQ117" s="119"/>
      <c r="IR117" s="119"/>
      <c r="IS117" s="119"/>
    </row>
    <row r="118" spans="1:253" ht="15">
      <c r="A118" s="210" t="s">
        <v>610</v>
      </c>
      <c r="B118" s="211"/>
      <c r="C118" s="211"/>
      <c r="D118" s="211"/>
      <c r="E118" s="211"/>
      <c r="F118" s="119"/>
      <c r="G118" s="119"/>
      <c r="H118" s="119"/>
      <c r="I118" s="119"/>
      <c r="J118" s="119"/>
      <c r="K118" s="119"/>
      <c r="L118" s="119"/>
      <c r="M118" s="119"/>
      <c r="N118" s="172"/>
      <c r="O118" s="172"/>
      <c r="P118" s="119"/>
      <c r="Q118" s="119"/>
      <c r="R118" s="119"/>
      <c r="S118" s="119"/>
      <c r="T118" s="119"/>
      <c r="U118" s="119"/>
      <c r="V118" s="119"/>
      <c r="W118" s="119"/>
      <c r="X118" s="119"/>
      <c r="Y118" s="119"/>
      <c r="Z118" s="119"/>
      <c r="AA118" s="119"/>
      <c r="AB118" s="119"/>
      <c r="AC118" s="119"/>
      <c r="AD118" s="119"/>
      <c r="AE118" s="119"/>
      <c r="AF118" s="119"/>
      <c r="AG118" s="119"/>
      <c r="AH118" s="119"/>
      <c r="AI118" s="119"/>
      <c r="AJ118" s="119"/>
      <c r="AK118" s="119"/>
      <c r="AL118" s="119"/>
      <c r="AM118" s="119"/>
      <c r="AN118" s="119"/>
      <c r="AO118" s="119"/>
      <c r="AP118" s="119"/>
      <c r="AQ118" s="119"/>
      <c r="AR118" s="119"/>
      <c r="AS118" s="119"/>
      <c r="AT118" s="119"/>
      <c r="AU118" s="119"/>
      <c r="AV118" s="119"/>
      <c r="AW118" s="119"/>
      <c r="AX118" s="119"/>
      <c r="AY118" s="119"/>
      <c r="AZ118" s="119"/>
      <c r="BA118" s="119"/>
      <c r="BB118" s="119"/>
      <c r="BC118" s="119"/>
      <c r="BD118" s="119"/>
      <c r="BE118" s="119"/>
      <c r="BF118" s="119"/>
      <c r="BG118" s="119"/>
      <c r="BH118" s="119"/>
      <c r="BI118" s="119"/>
      <c r="BJ118" s="119"/>
      <c r="BK118" s="119"/>
      <c r="BL118" s="119"/>
      <c r="BM118" s="119"/>
      <c r="BN118" s="119"/>
      <c r="BO118" s="119"/>
      <c r="BP118" s="119"/>
      <c r="BQ118" s="119"/>
      <c r="BR118" s="119"/>
      <c r="BS118" s="119"/>
      <c r="BT118" s="119"/>
      <c r="BU118" s="119"/>
      <c r="BV118" s="119"/>
      <c r="BW118" s="119"/>
      <c r="BX118" s="119"/>
      <c r="BY118" s="119"/>
      <c r="BZ118" s="119"/>
      <c r="CA118" s="119"/>
      <c r="CB118" s="119"/>
      <c r="CC118" s="119"/>
      <c r="CD118" s="119"/>
      <c r="CE118" s="119"/>
      <c r="CF118" s="119"/>
      <c r="CG118" s="119"/>
      <c r="CH118" s="119"/>
      <c r="CI118" s="119"/>
      <c r="CJ118" s="119"/>
      <c r="CK118" s="119"/>
      <c r="CL118" s="119"/>
      <c r="CM118" s="119"/>
      <c r="CN118" s="119"/>
      <c r="CO118" s="119"/>
      <c r="CP118" s="119"/>
      <c r="CQ118" s="119"/>
      <c r="CR118" s="119"/>
      <c r="CS118" s="119"/>
      <c r="CT118" s="119"/>
      <c r="CU118" s="119"/>
      <c r="CV118" s="119"/>
      <c r="CW118" s="119"/>
      <c r="CX118" s="119"/>
      <c r="CY118" s="119"/>
      <c r="CZ118" s="119"/>
      <c r="DA118" s="119"/>
      <c r="DB118" s="119"/>
      <c r="DC118" s="119"/>
      <c r="DD118" s="119"/>
      <c r="DE118" s="119"/>
      <c r="DF118" s="119"/>
      <c r="DG118" s="119"/>
      <c r="DH118" s="119"/>
      <c r="DI118" s="119"/>
      <c r="DJ118" s="119"/>
      <c r="DK118" s="119"/>
      <c r="DL118" s="119"/>
      <c r="DM118" s="119"/>
      <c r="DN118" s="119"/>
      <c r="DO118" s="119"/>
      <c r="DP118" s="119"/>
      <c r="DQ118" s="119"/>
      <c r="DR118" s="119"/>
      <c r="DS118" s="119"/>
      <c r="DT118" s="119"/>
      <c r="DU118" s="119"/>
      <c r="DV118" s="119"/>
      <c r="DW118" s="119"/>
      <c r="DX118" s="119"/>
      <c r="DY118" s="119"/>
      <c r="DZ118" s="119"/>
      <c r="EA118" s="119"/>
      <c r="EB118" s="119"/>
      <c r="EC118" s="119"/>
      <c r="ED118" s="119"/>
      <c r="EE118" s="119"/>
      <c r="EF118" s="119"/>
      <c r="EG118" s="119"/>
      <c r="EH118" s="119"/>
      <c r="EI118" s="119"/>
      <c r="EJ118" s="119"/>
      <c r="EK118" s="119"/>
      <c r="EL118" s="119"/>
      <c r="EM118" s="119"/>
      <c r="EN118" s="119"/>
      <c r="EO118" s="119"/>
      <c r="EP118" s="119"/>
      <c r="EQ118" s="119"/>
      <c r="ER118" s="119"/>
      <c r="ES118" s="119"/>
      <c r="ET118" s="119"/>
      <c r="EU118" s="119"/>
      <c r="EV118" s="119"/>
      <c r="EW118" s="119"/>
      <c r="EX118" s="119"/>
      <c r="EY118" s="119"/>
      <c r="EZ118" s="119"/>
      <c r="FA118" s="119"/>
      <c r="FB118" s="119"/>
      <c r="FC118" s="119"/>
      <c r="FD118" s="119"/>
      <c r="FE118" s="119"/>
      <c r="FF118" s="119"/>
      <c r="FG118" s="119"/>
      <c r="FH118" s="119"/>
      <c r="FI118" s="119"/>
      <c r="FJ118" s="119"/>
      <c r="FK118" s="119"/>
      <c r="FL118" s="119"/>
      <c r="FM118" s="119"/>
      <c r="FN118" s="119"/>
      <c r="FO118" s="119"/>
      <c r="FP118" s="119"/>
      <c r="FQ118" s="119"/>
      <c r="FR118" s="119"/>
      <c r="FS118" s="119"/>
      <c r="FT118" s="119"/>
      <c r="FU118" s="119"/>
      <c r="FV118" s="119"/>
      <c r="FW118" s="119"/>
      <c r="FX118" s="119"/>
      <c r="FY118" s="119"/>
      <c r="FZ118" s="119"/>
      <c r="GA118" s="119"/>
      <c r="GB118" s="119"/>
      <c r="GC118" s="119"/>
      <c r="GD118" s="119"/>
      <c r="GE118" s="119"/>
      <c r="GF118" s="119"/>
      <c r="GG118" s="119"/>
      <c r="GH118" s="119"/>
      <c r="GI118" s="119"/>
      <c r="GJ118" s="119"/>
      <c r="GK118" s="119"/>
      <c r="GL118" s="119"/>
      <c r="GM118" s="119"/>
      <c r="GN118" s="119"/>
      <c r="GO118" s="119"/>
      <c r="GP118" s="119"/>
      <c r="GQ118" s="119"/>
      <c r="GR118" s="119"/>
      <c r="GS118" s="119"/>
      <c r="GT118" s="119"/>
      <c r="GU118" s="119"/>
      <c r="GV118" s="119"/>
      <c r="GW118" s="119"/>
      <c r="GX118" s="119"/>
      <c r="GY118" s="119"/>
      <c r="GZ118" s="119"/>
      <c r="HA118" s="119"/>
      <c r="HB118" s="119"/>
      <c r="HC118" s="119"/>
      <c r="HD118" s="119"/>
      <c r="HE118" s="119"/>
      <c r="HF118" s="119"/>
      <c r="HG118" s="119"/>
      <c r="HH118" s="119"/>
      <c r="HI118" s="119"/>
      <c r="HJ118" s="119"/>
      <c r="HK118" s="119"/>
      <c r="HL118" s="119"/>
      <c r="HM118" s="119"/>
      <c r="HN118" s="119"/>
      <c r="HO118" s="119"/>
      <c r="HP118" s="119"/>
      <c r="HQ118" s="119"/>
      <c r="HR118" s="119"/>
      <c r="HS118" s="119"/>
      <c r="HT118" s="119"/>
      <c r="HU118" s="119"/>
      <c r="HV118" s="119"/>
      <c r="HW118" s="119"/>
      <c r="HX118" s="119"/>
      <c r="HY118" s="119"/>
      <c r="HZ118" s="119"/>
      <c r="IA118" s="119"/>
      <c r="IB118" s="119"/>
      <c r="IC118" s="119"/>
      <c r="ID118" s="119"/>
      <c r="IE118" s="119"/>
      <c r="IF118" s="119"/>
      <c r="IG118" s="119"/>
      <c r="IH118" s="119"/>
      <c r="II118" s="119"/>
      <c r="IJ118" s="119"/>
      <c r="IK118" s="119"/>
      <c r="IL118" s="119"/>
      <c r="IM118" s="119"/>
      <c r="IN118" s="119"/>
      <c r="IO118" s="119"/>
      <c r="IP118" s="119"/>
      <c r="IQ118" s="119"/>
      <c r="IR118" s="119"/>
      <c r="IS118" s="119"/>
    </row>
    <row r="119" spans="1:253" ht="15">
      <c r="A119" s="210" t="s">
        <v>611</v>
      </c>
      <c r="B119" s="211"/>
      <c r="C119" s="211"/>
      <c r="D119" s="211"/>
      <c r="E119" s="119"/>
      <c r="F119" s="119"/>
      <c r="G119" s="119"/>
      <c r="H119" s="119"/>
      <c r="I119" s="119"/>
      <c r="J119" s="119"/>
      <c r="K119" s="119"/>
      <c r="L119" s="119"/>
      <c r="M119" s="119"/>
      <c r="N119" s="172"/>
      <c r="O119" s="172"/>
      <c r="P119" s="119"/>
      <c r="Q119" s="119"/>
      <c r="R119" s="119"/>
      <c r="S119" s="119"/>
      <c r="T119" s="119"/>
      <c r="U119" s="119"/>
      <c r="V119" s="119"/>
      <c r="W119" s="119"/>
      <c r="X119" s="119"/>
      <c r="Y119" s="119"/>
      <c r="Z119" s="119"/>
      <c r="AA119" s="119"/>
      <c r="AB119" s="119"/>
      <c r="AC119" s="119"/>
      <c r="AD119" s="119"/>
      <c r="AE119" s="119"/>
      <c r="AF119" s="119"/>
      <c r="AG119" s="119"/>
      <c r="AH119" s="119"/>
      <c r="AI119" s="119"/>
      <c r="AJ119" s="119"/>
      <c r="AK119" s="119"/>
      <c r="AL119" s="119"/>
      <c r="AM119" s="119"/>
      <c r="AN119" s="119"/>
      <c r="AO119" s="119"/>
      <c r="AP119" s="119"/>
      <c r="AQ119" s="119"/>
      <c r="AR119" s="119"/>
      <c r="AS119" s="119"/>
      <c r="AT119" s="119"/>
      <c r="AU119" s="119"/>
      <c r="AV119" s="119"/>
      <c r="AW119" s="119"/>
      <c r="AX119" s="119"/>
      <c r="AY119" s="119"/>
      <c r="AZ119" s="119"/>
      <c r="BA119" s="119"/>
      <c r="BB119" s="119"/>
      <c r="BC119" s="119"/>
      <c r="BD119" s="119"/>
      <c r="BE119" s="119"/>
      <c r="BF119" s="119"/>
      <c r="BG119" s="119"/>
      <c r="BH119" s="119"/>
      <c r="BI119" s="119"/>
      <c r="BJ119" s="119"/>
      <c r="BK119" s="119"/>
      <c r="BL119" s="119"/>
      <c r="BM119" s="119"/>
      <c r="BN119" s="119"/>
      <c r="BO119" s="119"/>
      <c r="BP119" s="119"/>
      <c r="BQ119" s="119"/>
      <c r="BR119" s="119"/>
      <c r="BS119" s="119"/>
      <c r="BT119" s="119"/>
      <c r="BU119" s="119"/>
      <c r="BV119" s="119"/>
      <c r="BW119" s="119"/>
      <c r="BX119" s="119"/>
      <c r="BY119" s="119"/>
      <c r="BZ119" s="119"/>
      <c r="CA119" s="119"/>
      <c r="CB119" s="119"/>
      <c r="CC119" s="119"/>
      <c r="CD119" s="119"/>
      <c r="CE119" s="119"/>
      <c r="CF119" s="119"/>
      <c r="CG119" s="119"/>
      <c r="CH119" s="119"/>
      <c r="CI119" s="119"/>
      <c r="CJ119" s="119"/>
      <c r="CK119" s="119"/>
      <c r="CL119" s="119"/>
      <c r="CM119" s="119"/>
      <c r="CN119" s="119"/>
      <c r="CO119" s="119"/>
      <c r="CP119" s="119"/>
      <c r="CQ119" s="119"/>
      <c r="CR119" s="119"/>
      <c r="CS119" s="119"/>
      <c r="CT119" s="119"/>
      <c r="CU119" s="119"/>
      <c r="CV119" s="119"/>
      <c r="CW119" s="119"/>
      <c r="CX119" s="119"/>
      <c r="CY119" s="119"/>
      <c r="CZ119" s="119"/>
      <c r="DA119" s="119"/>
      <c r="DB119" s="119"/>
      <c r="DC119" s="119"/>
      <c r="DD119" s="119"/>
      <c r="DE119" s="119"/>
      <c r="DF119" s="119"/>
      <c r="DG119" s="119"/>
      <c r="DH119" s="119"/>
      <c r="DI119" s="119"/>
      <c r="DJ119" s="119"/>
      <c r="DK119" s="119"/>
      <c r="DL119" s="119"/>
      <c r="DM119" s="119"/>
      <c r="DN119" s="119"/>
      <c r="DO119" s="119"/>
      <c r="DP119" s="119"/>
      <c r="DQ119" s="119"/>
      <c r="DR119" s="119"/>
      <c r="DS119" s="119"/>
      <c r="DT119" s="119"/>
      <c r="DU119" s="119"/>
      <c r="DV119" s="119"/>
      <c r="DW119" s="119"/>
      <c r="DX119" s="119"/>
      <c r="DY119" s="119"/>
      <c r="DZ119" s="119"/>
      <c r="EA119" s="119"/>
      <c r="EB119" s="119"/>
      <c r="EC119" s="119"/>
      <c r="ED119" s="119"/>
      <c r="EE119" s="119"/>
      <c r="EF119" s="119"/>
      <c r="EG119" s="119"/>
      <c r="EH119" s="119"/>
      <c r="EI119" s="119"/>
      <c r="EJ119" s="119"/>
      <c r="EK119" s="119"/>
      <c r="EL119" s="119"/>
      <c r="EM119" s="119"/>
      <c r="EN119" s="119"/>
      <c r="EO119" s="119"/>
      <c r="EP119" s="119"/>
      <c r="EQ119" s="119"/>
      <c r="ER119" s="119"/>
      <c r="ES119" s="119"/>
      <c r="ET119" s="119"/>
      <c r="EU119" s="119"/>
      <c r="EV119" s="119"/>
      <c r="EW119" s="119"/>
      <c r="EX119" s="119"/>
      <c r="EY119" s="119"/>
      <c r="EZ119" s="119"/>
      <c r="FA119" s="119"/>
      <c r="FB119" s="119"/>
      <c r="FC119" s="119"/>
      <c r="FD119" s="119"/>
      <c r="FE119" s="119"/>
      <c r="FF119" s="119"/>
      <c r="FG119" s="119"/>
      <c r="FH119" s="119"/>
      <c r="FI119" s="119"/>
      <c r="FJ119" s="119"/>
      <c r="FK119" s="119"/>
      <c r="FL119" s="119"/>
      <c r="FM119" s="119"/>
      <c r="FN119" s="119"/>
      <c r="FO119" s="119"/>
      <c r="FP119" s="119"/>
      <c r="FQ119" s="119"/>
      <c r="FR119" s="119"/>
      <c r="FS119" s="119"/>
      <c r="FT119" s="119"/>
      <c r="FU119" s="119"/>
      <c r="FV119" s="119"/>
      <c r="FW119" s="119"/>
      <c r="FX119" s="119"/>
      <c r="FY119" s="119"/>
      <c r="FZ119" s="119"/>
      <c r="GA119" s="119"/>
      <c r="GB119" s="119"/>
      <c r="GC119" s="119"/>
      <c r="GD119" s="119"/>
      <c r="GE119" s="119"/>
      <c r="GF119" s="119"/>
      <c r="GG119" s="119"/>
      <c r="GH119" s="119"/>
      <c r="GI119" s="119"/>
      <c r="GJ119" s="119"/>
      <c r="GK119" s="119"/>
      <c r="GL119" s="119"/>
      <c r="GM119" s="119"/>
      <c r="GN119" s="119"/>
      <c r="GO119" s="119"/>
      <c r="GP119" s="119"/>
      <c r="GQ119" s="119"/>
      <c r="GR119" s="119"/>
      <c r="GS119" s="119"/>
      <c r="GT119" s="119"/>
      <c r="GU119" s="119"/>
      <c r="GV119" s="119"/>
      <c r="GW119" s="119"/>
      <c r="GX119" s="119"/>
      <c r="GY119" s="119"/>
      <c r="GZ119" s="119"/>
      <c r="HA119" s="119"/>
      <c r="HB119" s="119"/>
      <c r="HC119" s="119"/>
      <c r="HD119" s="119"/>
      <c r="HE119" s="119"/>
      <c r="HF119" s="119"/>
      <c r="HG119" s="119"/>
      <c r="HH119" s="119"/>
      <c r="HI119" s="119"/>
      <c r="HJ119" s="119"/>
      <c r="HK119" s="119"/>
      <c r="HL119" s="119"/>
      <c r="HM119" s="119"/>
      <c r="HN119" s="119"/>
      <c r="HO119" s="119"/>
      <c r="HP119" s="119"/>
      <c r="HQ119" s="119"/>
      <c r="HR119" s="119"/>
      <c r="HS119" s="119"/>
      <c r="HT119" s="119"/>
      <c r="HU119" s="119"/>
      <c r="HV119" s="119"/>
      <c r="HW119" s="119"/>
      <c r="HX119" s="119"/>
      <c r="HY119" s="119"/>
      <c r="HZ119" s="119"/>
      <c r="IA119" s="119"/>
      <c r="IB119" s="119"/>
      <c r="IC119" s="119"/>
      <c r="ID119" s="119"/>
      <c r="IE119" s="119"/>
      <c r="IF119" s="119"/>
      <c r="IG119" s="119"/>
      <c r="IH119" s="119"/>
      <c r="II119" s="119"/>
      <c r="IJ119" s="119"/>
      <c r="IK119" s="119"/>
      <c r="IL119" s="119"/>
      <c r="IM119" s="119"/>
      <c r="IN119" s="119"/>
      <c r="IO119" s="119"/>
      <c r="IP119" s="119"/>
      <c r="IQ119" s="119"/>
      <c r="IR119" s="119"/>
      <c r="IS119" s="119"/>
    </row>
    <row r="120" spans="1:253" ht="15">
      <c r="A120" s="210" t="s">
        <v>613</v>
      </c>
      <c r="B120" s="211"/>
      <c r="C120" s="211"/>
      <c r="D120" s="211"/>
      <c r="E120" s="211"/>
      <c r="F120" s="211"/>
      <c r="G120" s="211"/>
      <c r="H120" s="211"/>
      <c r="I120" s="211"/>
      <c r="J120" s="211"/>
      <c r="K120" s="119"/>
      <c r="L120" s="119"/>
      <c r="M120" s="119"/>
      <c r="N120" s="172"/>
      <c r="O120" s="172"/>
      <c r="P120" s="119"/>
      <c r="Q120" s="119"/>
      <c r="R120" s="119"/>
      <c r="S120" s="119"/>
      <c r="T120" s="119"/>
      <c r="U120" s="119"/>
      <c r="V120" s="119"/>
      <c r="W120" s="119"/>
      <c r="X120" s="119"/>
      <c r="Y120" s="119"/>
      <c r="Z120" s="119"/>
      <c r="AA120" s="119"/>
      <c r="AB120" s="119"/>
      <c r="AC120" s="119"/>
      <c r="AD120" s="119"/>
      <c r="AE120" s="119"/>
      <c r="AF120" s="119"/>
      <c r="AG120" s="119"/>
      <c r="AH120" s="119"/>
      <c r="AI120" s="119"/>
      <c r="AJ120" s="119"/>
      <c r="AK120" s="119"/>
      <c r="AL120" s="119"/>
      <c r="AM120" s="119"/>
      <c r="AN120" s="119"/>
      <c r="AO120" s="119"/>
      <c r="AP120" s="119"/>
      <c r="AQ120" s="119"/>
      <c r="AR120" s="119"/>
      <c r="AS120" s="119"/>
      <c r="AT120" s="119"/>
      <c r="AU120" s="119"/>
      <c r="AV120" s="119"/>
      <c r="AW120" s="119"/>
      <c r="AX120" s="119"/>
      <c r="AY120" s="119"/>
      <c r="AZ120" s="119"/>
      <c r="BA120" s="119"/>
      <c r="BB120" s="119"/>
      <c r="BC120" s="119"/>
      <c r="BD120" s="119"/>
      <c r="BE120" s="119"/>
      <c r="BF120" s="119"/>
      <c r="BG120" s="119"/>
      <c r="BH120" s="119"/>
      <c r="BI120" s="119"/>
      <c r="BJ120" s="119"/>
      <c r="BK120" s="119"/>
      <c r="BL120" s="119"/>
      <c r="BM120" s="119"/>
      <c r="BN120" s="119"/>
      <c r="BO120" s="119"/>
      <c r="BP120" s="119"/>
      <c r="BQ120" s="119"/>
      <c r="BR120" s="119"/>
      <c r="BS120" s="119"/>
      <c r="BT120" s="119"/>
      <c r="BU120" s="119"/>
      <c r="BV120" s="119"/>
      <c r="BW120" s="119"/>
      <c r="BX120" s="119"/>
      <c r="BY120" s="119"/>
      <c r="BZ120" s="119"/>
      <c r="CA120" s="119"/>
      <c r="CB120" s="119"/>
      <c r="CC120" s="119"/>
      <c r="CD120" s="119"/>
      <c r="CE120" s="119"/>
      <c r="CF120" s="119"/>
      <c r="CG120" s="119"/>
      <c r="CH120" s="119"/>
      <c r="CI120" s="119"/>
      <c r="CJ120" s="119"/>
      <c r="CK120" s="119"/>
      <c r="CL120" s="119"/>
      <c r="CM120" s="119"/>
      <c r="CN120" s="119"/>
      <c r="CO120" s="119"/>
      <c r="CP120" s="119"/>
      <c r="CQ120" s="119"/>
      <c r="CR120" s="119"/>
      <c r="CS120" s="119"/>
      <c r="CT120" s="119"/>
      <c r="CU120" s="119"/>
      <c r="CV120" s="119"/>
      <c r="CW120" s="119"/>
      <c r="CX120" s="119"/>
      <c r="CY120" s="119"/>
      <c r="CZ120" s="119"/>
      <c r="DA120" s="119"/>
      <c r="DB120" s="119"/>
      <c r="DC120" s="119"/>
      <c r="DD120" s="119"/>
      <c r="DE120" s="119"/>
      <c r="DF120" s="119"/>
      <c r="DG120" s="119"/>
      <c r="DH120" s="119"/>
      <c r="DI120" s="119"/>
      <c r="DJ120" s="119"/>
      <c r="DK120" s="119"/>
      <c r="DL120" s="119"/>
      <c r="DM120" s="119"/>
      <c r="DN120" s="119"/>
      <c r="DO120" s="119"/>
      <c r="DP120" s="119"/>
      <c r="DQ120" s="119"/>
      <c r="DR120" s="119"/>
      <c r="DS120" s="119"/>
      <c r="DT120" s="119"/>
      <c r="DU120" s="119"/>
      <c r="DV120" s="119"/>
      <c r="DW120" s="119"/>
      <c r="DX120" s="119"/>
      <c r="DY120" s="119"/>
      <c r="DZ120" s="119"/>
      <c r="EA120" s="119"/>
      <c r="EB120" s="119"/>
      <c r="EC120" s="119"/>
      <c r="ED120" s="119"/>
      <c r="EE120" s="119"/>
      <c r="EF120" s="119"/>
      <c r="EG120" s="119"/>
      <c r="EH120" s="119"/>
      <c r="EI120" s="119"/>
      <c r="EJ120" s="119"/>
      <c r="EK120" s="119"/>
      <c r="EL120" s="119"/>
      <c r="EM120" s="119"/>
      <c r="EN120" s="119"/>
      <c r="EO120" s="119"/>
      <c r="EP120" s="119"/>
      <c r="EQ120" s="119"/>
      <c r="ER120" s="119"/>
      <c r="ES120" s="119"/>
      <c r="ET120" s="119"/>
      <c r="EU120" s="119"/>
      <c r="EV120" s="119"/>
      <c r="EW120" s="119"/>
      <c r="EX120" s="119"/>
      <c r="EY120" s="119"/>
      <c r="EZ120" s="119"/>
      <c r="FA120" s="119"/>
      <c r="FB120" s="119"/>
      <c r="FC120" s="119"/>
      <c r="FD120" s="119"/>
      <c r="FE120" s="119"/>
      <c r="FF120" s="119"/>
      <c r="FG120" s="119"/>
      <c r="FH120" s="119"/>
      <c r="FI120" s="119"/>
      <c r="FJ120" s="119"/>
      <c r="FK120" s="119"/>
      <c r="FL120" s="119"/>
      <c r="FM120" s="119"/>
      <c r="FN120" s="119"/>
      <c r="FO120" s="119"/>
      <c r="FP120" s="119"/>
      <c r="FQ120" s="119"/>
      <c r="FR120" s="119"/>
      <c r="FS120" s="119"/>
      <c r="FT120" s="119"/>
      <c r="FU120" s="119"/>
      <c r="FV120" s="119"/>
      <c r="FW120" s="119"/>
      <c r="FX120" s="119"/>
      <c r="FY120" s="119"/>
      <c r="FZ120" s="119"/>
      <c r="GA120" s="119"/>
      <c r="GB120" s="119"/>
      <c r="GC120" s="119"/>
      <c r="GD120" s="119"/>
      <c r="GE120" s="119"/>
      <c r="GF120" s="119"/>
      <c r="GG120" s="119"/>
      <c r="GH120" s="119"/>
      <c r="GI120" s="119"/>
      <c r="GJ120" s="119"/>
      <c r="GK120" s="119"/>
      <c r="GL120" s="119"/>
      <c r="GM120" s="119"/>
      <c r="GN120" s="119"/>
      <c r="GO120" s="119"/>
      <c r="GP120" s="119"/>
      <c r="GQ120" s="119"/>
      <c r="GR120" s="119"/>
      <c r="GS120" s="119"/>
      <c r="GT120" s="119"/>
      <c r="GU120" s="119"/>
      <c r="GV120" s="119"/>
      <c r="GW120" s="119"/>
      <c r="GX120" s="119"/>
      <c r="GY120" s="119"/>
      <c r="GZ120" s="119"/>
      <c r="HA120" s="119"/>
      <c r="HB120" s="119"/>
      <c r="HC120" s="119"/>
      <c r="HD120" s="119"/>
      <c r="HE120" s="119"/>
      <c r="HF120" s="119"/>
      <c r="HG120" s="119"/>
      <c r="HH120" s="119"/>
      <c r="HI120" s="119"/>
      <c r="HJ120" s="119"/>
      <c r="HK120" s="119"/>
      <c r="HL120" s="119"/>
      <c r="HM120" s="119"/>
      <c r="HN120" s="119"/>
      <c r="HO120" s="119"/>
      <c r="HP120" s="119"/>
      <c r="HQ120" s="119"/>
      <c r="HR120" s="119"/>
      <c r="HS120" s="119"/>
      <c r="HT120" s="119"/>
      <c r="HU120" s="119"/>
      <c r="HV120" s="119"/>
      <c r="HW120" s="119"/>
      <c r="HX120" s="119"/>
      <c r="HY120" s="119"/>
      <c r="HZ120" s="119"/>
      <c r="IA120" s="119"/>
      <c r="IB120" s="119"/>
      <c r="IC120" s="119"/>
      <c r="ID120" s="119"/>
      <c r="IE120" s="119"/>
      <c r="IF120" s="119"/>
      <c r="IG120" s="119"/>
      <c r="IH120" s="119"/>
      <c r="II120" s="119"/>
      <c r="IJ120" s="119"/>
      <c r="IK120" s="119"/>
      <c r="IL120" s="119"/>
      <c r="IM120" s="119"/>
      <c r="IN120" s="119"/>
      <c r="IO120" s="119"/>
      <c r="IP120" s="119"/>
      <c r="IQ120" s="119"/>
      <c r="IR120" s="119"/>
      <c r="IS120" s="119"/>
    </row>
    <row r="121" spans="1:253" ht="12.75">
      <c r="A121" s="126" t="s">
        <v>1089</v>
      </c>
      <c r="N121" s="171"/>
      <c r="O121" s="171"/>
    </row>
    <row r="122" spans="1:253" ht="12.75">
      <c r="N122" s="171"/>
      <c r="O122" s="171"/>
    </row>
    <row r="123" spans="1:253" ht="12.75">
      <c r="N123" s="171"/>
      <c r="O123" s="171"/>
    </row>
    <row r="124" spans="1:253" ht="12.75">
      <c r="N124" s="171"/>
      <c r="O124" s="171"/>
    </row>
    <row r="125" spans="1:253" ht="12.75">
      <c r="N125" s="171"/>
      <c r="O125" s="171"/>
    </row>
    <row r="126" spans="1:253" ht="12.75">
      <c r="N126" s="171"/>
      <c r="O126" s="171"/>
    </row>
    <row r="127" spans="1:253" ht="12.75">
      <c r="N127" s="171"/>
      <c r="O127" s="171"/>
    </row>
    <row r="128" spans="1:253" ht="12.75">
      <c r="N128" s="171"/>
      <c r="O128" s="171"/>
    </row>
    <row r="129" spans="14:15" ht="12.75">
      <c r="N129" s="171"/>
      <c r="O129" s="171"/>
    </row>
    <row r="130" spans="14:15" ht="12.75">
      <c r="N130" s="171"/>
      <c r="O130" s="171"/>
    </row>
    <row r="131" spans="14:15" ht="12.75">
      <c r="N131" s="171"/>
      <c r="O131" s="171"/>
    </row>
    <row r="132" spans="14:15" ht="12.75">
      <c r="N132" s="171"/>
      <c r="O132" s="171"/>
    </row>
    <row r="133" spans="14:15" ht="12.75">
      <c r="N133" s="171"/>
      <c r="O133" s="171"/>
    </row>
    <row r="134" spans="14:15" ht="12.75">
      <c r="N134" s="171"/>
      <c r="O134" s="171"/>
    </row>
    <row r="135" spans="14:15" ht="12.75">
      <c r="N135" s="171"/>
      <c r="O135" s="171"/>
    </row>
    <row r="136" spans="14:15" ht="12.75">
      <c r="N136" s="171"/>
      <c r="O136" s="171"/>
    </row>
    <row r="137" spans="14:15" ht="12.75">
      <c r="N137" s="171"/>
      <c r="O137" s="171"/>
    </row>
    <row r="138" spans="14:15" ht="12.75">
      <c r="N138" s="171"/>
      <c r="O138" s="171"/>
    </row>
    <row r="139" spans="14:15" ht="12.75">
      <c r="N139" s="171"/>
      <c r="O139" s="171"/>
    </row>
    <row r="140" spans="14:15" ht="12.75">
      <c r="N140" s="171"/>
      <c r="O140" s="171"/>
    </row>
    <row r="141" spans="14:15" ht="12.75">
      <c r="N141" s="171"/>
      <c r="O141" s="171"/>
    </row>
    <row r="142" spans="14:15" ht="12.75">
      <c r="N142" s="171"/>
      <c r="O142" s="171"/>
    </row>
    <row r="143" spans="14:15" ht="12.75">
      <c r="N143" s="171"/>
      <c r="O143" s="171"/>
    </row>
    <row r="144" spans="14:15" ht="12.75">
      <c r="N144" s="171"/>
      <c r="O144" s="171"/>
    </row>
    <row r="145" spans="14:15" ht="12.75">
      <c r="N145" s="171"/>
      <c r="O145" s="171"/>
    </row>
    <row r="146" spans="14:15" ht="12.75">
      <c r="N146" s="171"/>
      <c r="O146" s="171"/>
    </row>
    <row r="147" spans="14:15" ht="12.75">
      <c r="N147" s="171"/>
      <c r="O147" s="171"/>
    </row>
    <row r="148" spans="14:15" ht="12.75">
      <c r="N148" s="171"/>
      <c r="O148" s="171"/>
    </row>
    <row r="149" spans="14:15" ht="12.75">
      <c r="N149" s="171"/>
      <c r="O149" s="171"/>
    </row>
    <row r="150" spans="14:15" ht="12.75">
      <c r="N150" s="171"/>
      <c r="O150" s="171"/>
    </row>
    <row r="151" spans="14:15" ht="12.75">
      <c r="N151" s="171"/>
      <c r="O151" s="171"/>
    </row>
    <row r="152" spans="14:15" ht="12.75">
      <c r="N152" s="171"/>
      <c r="O152" s="171"/>
    </row>
    <row r="153" spans="14:15" ht="12.75">
      <c r="N153" s="171"/>
      <c r="O153" s="171"/>
    </row>
    <row r="154" spans="14:15" ht="12.75">
      <c r="N154" s="171"/>
      <c r="O154" s="171"/>
    </row>
    <row r="155" spans="14:15" ht="12.75">
      <c r="N155" s="171"/>
      <c r="O155" s="171"/>
    </row>
    <row r="156" spans="14:15" ht="12.75">
      <c r="N156" s="171"/>
      <c r="O156" s="171"/>
    </row>
    <row r="157" spans="14:15" ht="12.75">
      <c r="N157" s="171"/>
      <c r="O157" s="171"/>
    </row>
    <row r="158" spans="14:15" ht="12.75">
      <c r="N158" s="171"/>
      <c r="O158" s="171"/>
    </row>
    <row r="159" spans="14:15" ht="12.75">
      <c r="N159" s="171"/>
      <c r="O159" s="171"/>
    </row>
    <row r="160" spans="14:15" ht="12.75">
      <c r="N160" s="171"/>
      <c r="O160" s="171"/>
    </row>
    <row r="161" spans="14:15" ht="12.75">
      <c r="N161" s="171"/>
      <c r="O161" s="171"/>
    </row>
    <row r="162" spans="14:15" ht="12.75">
      <c r="N162" s="171"/>
      <c r="O162" s="171"/>
    </row>
    <row r="163" spans="14:15" ht="12.75">
      <c r="N163" s="171"/>
      <c r="O163" s="171"/>
    </row>
    <row r="164" spans="14:15" ht="12.75">
      <c r="N164" s="171"/>
      <c r="O164" s="171"/>
    </row>
    <row r="165" spans="14:15" ht="12.75">
      <c r="N165" s="171"/>
      <c r="O165" s="171"/>
    </row>
    <row r="166" spans="14:15" ht="12.75">
      <c r="N166" s="171"/>
      <c r="O166" s="171"/>
    </row>
    <row r="167" spans="14:15" ht="12.75">
      <c r="N167" s="171"/>
      <c r="O167" s="171"/>
    </row>
    <row r="168" spans="14:15" ht="12.75">
      <c r="N168" s="171"/>
      <c r="O168" s="171"/>
    </row>
    <row r="169" spans="14:15" ht="12.75">
      <c r="N169" s="171"/>
      <c r="O169" s="171"/>
    </row>
    <row r="170" spans="14:15" ht="12.75">
      <c r="N170" s="171"/>
      <c r="O170" s="171"/>
    </row>
    <row r="171" spans="14:15" ht="12.75">
      <c r="N171" s="171"/>
      <c r="O171" s="171"/>
    </row>
    <row r="172" spans="14:15" ht="12.75">
      <c r="N172" s="171"/>
      <c r="O172" s="171"/>
    </row>
    <row r="173" spans="14:15" ht="12.75">
      <c r="N173" s="171"/>
      <c r="O173" s="171"/>
    </row>
    <row r="174" spans="14:15" ht="12.75">
      <c r="N174" s="171"/>
      <c r="O174" s="171"/>
    </row>
    <row r="175" spans="14:15" ht="12.75">
      <c r="N175" s="171"/>
      <c r="O175" s="171"/>
    </row>
    <row r="176" spans="14:15" ht="12.75">
      <c r="N176" s="171"/>
      <c r="O176" s="171"/>
    </row>
    <row r="177" spans="14:15" ht="12.75">
      <c r="N177" s="171"/>
      <c r="O177" s="171"/>
    </row>
    <row r="178" spans="14:15" ht="12.75">
      <c r="N178" s="171"/>
      <c r="O178" s="171"/>
    </row>
    <row r="179" spans="14:15" ht="12.75">
      <c r="N179" s="171"/>
      <c r="O179" s="171"/>
    </row>
    <row r="180" spans="14:15" ht="12.75">
      <c r="N180" s="171"/>
      <c r="O180" s="171"/>
    </row>
    <row r="181" spans="14:15" ht="12.75">
      <c r="N181" s="171"/>
      <c r="O181" s="171"/>
    </row>
    <row r="182" spans="14:15" ht="12.75">
      <c r="N182" s="171"/>
      <c r="O182" s="171"/>
    </row>
    <row r="183" spans="14:15" ht="12.75">
      <c r="N183" s="171"/>
      <c r="O183" s="171"/>
    </row>
    <row r="184" spans="14:15" ht="12.75">
      <c r="N184" s="171"/>
      <c r="O184" s="171"/>
    </row>
    <row r="185" spans="14:15" ht="12.75">
      <c r="N185" s="171"/>
      <c r="O185" s="171"/>
    </row>
    <row r="186" spans="14:15" ht="12.75">
      <c r="N186" s="171"/>
      <c r="O186" s="171"/>
    </row>
    <row r="187" spans="14:15" ht="12.75">
      <c r="N187" s="171"/>
      <c r="O187" s="171"/>
    </row>
    <row r="188" spans="14:15" ht="12.75">
      <c r="N188" s="171"/>
      <c r="O188" s="171"/>
    </row>
    <row r="189" spans="14:15" ht="12.75">
      <c r="N189" s="171"/>
      <c r="O189" s="171"/>
    </row>
    <row r="190" spans="14:15" ht="12.75">
      <c r="N190" s="171"/>
      <c r="O190" s="171"/>
    </row>
    <row r="191" spans="14:15" ht="12.75">
      <c r="N191" s="171"/>
      <c r="O191" s="171"/>
    </row>
    <row r="192" spans="14:15" ht="12.75">
      <c r="N192" s="171"/>
      <c r="O192" s="171"/>
    </row>
    <row r="193" spans="14:15" ht="12.75">
      <c r="N193" s="171"/>
      <c r="O193" s="171"/>
    </row>
    <row r="194" spans="14:15" ht="12.75">
      <c r="N194" s="171"/>
      <c r="O194" s="171"/>
    </row>
    <row r="195" spans="14:15" ht="12.75">
      <c r="N195" s="171"/>
      <c r="O195" s="171"/>
    </row>
    <row r="196" spans="14:15" ht="12.75">
      <c r="N196" s="171"/>
      <c r="O196" s="171"/>
    </row>
    <row r="197" spans="14:15" ht="12.75">
      <c r="N197" s="171"/>
      <c r="O197" s="171"/>
    </row>
    <row r="198" spans="14:15" ht="12.75">
      <c r="N198" s="171"/>
      <c r="O198" s="171"/>
    </row>
    <row r="199" spans="14:15" ht="12.75">
      <c r="N199" s="171"/>
      <c r="O199" s="171"/>
    </row>
    <row r="200" spans="14:15" ht="12.75">
      <c r="N200" s="171"/>
      <c r="O200" s="171"/>
    </row>
    <row r="201" spans="14:15" ht="12.75">
      <c r="N201" s="171"/>
      <c r="O201" s="171"/>
    </row>
    <row r="202" spans="14:15" ht="12.75">
      <c r="N202" s="171"/>
      <c r="O202" s="171"/>
    </row>
    <row r="203" spans="14:15" ht="12.75">
      <c r="N203" s="171"/>
      <c r="O203" s="171"/>
    </row>
    <row r="204" spans="14:15" ht="12.75">
      <c r="N204" s="171"/>
      <c r="O204" s="171"/>
    </row>
    <row r="205" spans="14:15" ht="12.75">
      <c r="N205" s="171"/>
      <c r="O205" s="171"/>
    </row>
    <row r="206" spans="14:15" ht="12.75">
      <c r="N206" s="171"/>
      <c r="O206" s="171"/>
    </row>
    <row r="207" spans="14:15" ht="12.75">
      <c r="N207" s="171"/>
      <c r="O207" s="171"/>
    </row>
    <row r="208" spans="14:15" ht="12.75">
      <c r="N208" s="171"/>
      <c r="O208" s="171"/>
    </row>
    <row r="209" spans="14:15" ht="12.75">
      <c r="N209" s="171"/>
      <c r="O209" s="171"/>
    </row>
    <row r="210" spans="14:15" ht="12.75">
      <c r="N210" s="171"/>
      <c r="O210" s="171"/>
    </row>
    <row r="211" spans="14:15" ht="12.75">
      <c r="N211" s="171"/>
      <c r="O211" s="171"/>
    </row>
    <row r="212" spans="14:15" ht="12.75">
      <c r="N212" s="171"/>
      <c r="O212" s="171"/>
    </row>
    <row r="213" spans="14:15" ht="12.75">
      <c r="N213" s="171"/>
      <c r="O213" s="171"/>
    </row>
    <row r="214" spans="14:15" ht="12.75">
      <c r="N214" s="171"/>
      <c r="O214" s="171"/>
    </row>
    <row r="215" spans="14:15" ht="12.75">
      <c r="N215" s="171"/>
      <c r="O215" s="171"/>
    </row>
    <row r="216" spans="14:15" ht="12.75">
      <c r="N216" s="171"/>
      <c r="O216" s="171"/>
    </row>
    <row r="217" spans="14:15" ht="12.75">
      <c r="N217" s="171"/>
      <c r="O217" s="171"/>
    </row>
    <row r="218" spans="14:15" ht="12.75">
      <c r="N218" s="171"/>
      <c r="O218" s="171"/>
    </row>
    <row r="219" spans="14:15" ht="12.75">
      <c r="N219" s="171"/>
      <c r="O219" s="171"/>
    </row>
    <row r="220" spans="14:15" ht="12.75">
      <c r="N220" s="171"/>
      <c r="O220" s="171"/>
    </row>
    <row r="221" spans="14:15" ht="12.75">
      <c r="N221" s="171"/>
      <c r="O221" s="171"/>
    </row>
    <row r="222" spans="14:15" ht="12.75">
      <c r="N222" s="171"/>
      <c r="O222" s="171"/>
    </row>
    <row r="223" spans="14:15" ht="12.75">
      <c r="N223" s="171"/>
      <c r="O223" s="171"/>
    </row>
    <row r="224" spans="14:15" ht="12.75">
      <c r="N224" s="171"/>
      <c r="O224" s="171"/>
    </row>
    <row r="225" spans="14:15" ht="12.75">
      <c r="N225" s="171"/>
      <c r="O225" s="171"/>
    </row>
    <row r="226" spans="14:15" ht="12.75">
      <c r="N226" s="171"/>
      <c r="O226" s="171"/>
    </row>
    <row r="227" spans="14:15" ht="12.75">
      <c r="N227" s="171"/>
      <c r="O227" s="171"/>
    </row>
    <row r="228" spans="14:15" ht="12.75">
      <c r="N228" s="171"/>
      <c r="O228" s="171"/>
    </row>
    <row r="229" spans="14:15" ht="12.75">
      <c r="N229" s="171"/>
      <c r="O229" s="171"/>
    </row>
    <row r="230" spans="14:15" ht="12.75">
      <c r="N230" s="171"/>
      <c r="O230" s="171"/>
    </row>
    <row r="231" spans="14:15" ht="12.75">
      <c r="N231" s="171"/>
      <c r="O231" s="171"/>
    </row>
    <row r="232" spans="14:15" ht="12.75">
      <c r="N232" s="171"/>
      <c r="O232" s="171"/>
    </row>
    <row r="233" spans="14:15" ht="12.75">
      <c r="N233" s="171"/>
      <c r="O233" s="171"/>
    </row>
    <row r="234" spans="14:15" ht="12.75">
      <c r="N234" s="171"/>
      <c r="O234" s="171"/>
    </row>
    <row r="235" spans="14:15" ht="12.75">
      <c r="N235" s="171"/>
      <c r="O235" s="171"/>
    </row>
    <row r="236" spans="14:15" ht="12.75">
      <c r="N236" s="171"/>
      <c r="O236" s="171"/>
    </row>
    <row r="237" spans="14:15" ht="12.75">
      <c r="N237" s="171"/>
      <c r="O237" s="171"/>
    </row>
    <row r="238" spans="14:15" ht="12.75">
      <c r="N238" s="171"/>
      <c r="O238" s="171"/>
    </row>
    <row r="239" spans="14:15" ht="12.75">
      <c r="N239" s="171"/>
      <c r="O239" s="171"/>
    </row>
    <row r="240" spans="14:15" ht="12.75">
      <c r="N240" s="171"/>
      <c r="O240" s="171"/>
    </row>
    <row r="241" spans="14:15" ht="12.75">
      <c r="N241" s="171"/>
      <c r="O241" s="171"/>
    </row>
    <row r="242" spans="14:15" ht="12.75">
      <c r="N242" s="171"/>
      <c r="O242" s="171"/>
    </row>
    <row r="243" spans="14:15" ht="12.75">
      <c r="N243" s="171"/>
      <c r="O243" s="171"/>
    </row>
    <row r="244" spans="14:15" ht="12.75">
      <c r="N244" s="171"/>
      <c r="O244" s="171"/>
    </row>
    <row r="245" spans="14:15" ht="12.75">
      <c r="N245" s="171"/>
      <c r="O245" s="171"/>
    </row>
    <row r="246" spans="14:15" ht="12.75">
      <c r="N246" s="171"/>
      <c r="O246" s="171"/>
    </row>
    <row r="247" spans="14:15" ht="12.75">
      <c r="N247" s="171"/>
      <c r="O247" s="171"/>
    </row>
    <row r="248" spans="14:15" ht="12.75">
      <c r="N248" s="171"/>
      <c r="O248" s="171"/>
    </row>
    <row r="249" spans="14:15" ht="12.75">
      <c r="N249" s="171"/>
      <c r="O249" s="171"/>
    </row>
    <row r="250" spans="14:15" ht="12.75">
      <c r="N250" s="171"/>
      <c r="O250" s="171"/>
    </row>
    <row r="251" spans="14:15" ht="12.75">
      <c r="N251" s="171"/>
      <c r="O251" s="171"/>
    </row>
    <row r="252" spans="14:15" ht="12.75">
      <c r="N252" s="171"/>
      <c r="O252" s="171"/>
    </row>
    <row r="253" spans="14:15" ht="12.75">
      <c r="N253" s="171"/>
      <c r="O253" s="171"/>
    </row>
    <row r="254" spans="14:15" ht="12.75">
      <c r="N254" s="171"/>
      <c r="O254" s="171"/>
    </row>
    <row r="255" spans="14:15" ht="12.75">
      <c r="N255" s="171"/>
      <c r="O255" s="171"/>
    </row>
    <row r="256" spans="14:15" ht="12.75">
      <c r="N256" s="171"/>
      <c r="O256" s="171"/>
    </row>
    <row r="257" spans="14:15" ht="12.75">
      <c r="N257" s="171"/>
      <c r="O257" s="171"/>
    </row>
    <row r="258" spans="14:15" ht="12.75">
      <c r="N258" s="171"/>
      <c r="O258" s="171"/>
    </row>
    <row r="259" spans="14:15" ht="12.75">
      <c r="N259" s="171"/>
      <c r="O259" s="171"/>
    </row>
    <row r="260" spans="14:15" ht="12.75">
      <c r="N260" s="171"/>
      <c r="O260" s="171"/>
    </row>
    <row r="261" spans="14:15" ht="12.75">
      <c r="N261" s="171"/>
      <c r="O261" s="171"/>
    </row>
    <row r="262" spans="14:15" ht="12.75">
      <c r="N262" s="171"/>
      <c r="O262" s="171"/>
    </row>
    <row r="263" spans="14:15" ht="12.75">
      <c r="N263" s="171"/>
      <c r="O263" s="171"/>
    </row>
    <row r="264" spans="14:15" ht="12.75">
      <c r="N264" s="171"/>
      <c r="O264" s="171"/>
    </row>
    <row r="265" spans="14:15" ht="12.75">
      <c r="N265" s="171"/>
      <c r="O265" s="171"/>
    </row>
    <row r="266" spans="14:15" ht="12.75">
      <c r="N266" s="171"/>
      <c r="O266" s="171"/>
    </row>
    <row r="267" spans="14:15" ht="12.75">
      <c r="N267" s="171"/>
      <c r="O267" s="171"/>
    </row>
    <row r="268" spans="14:15" ht="12.75">
      <c r="N268" s="171"/>
      <c r="O268" s="171"/>
    </row>
    <row r="269" spans="14:15" ht="12.75">
      <c r="N269" s="171"/>
      <c r="O269" s="171"/>
    </row>
    <row r="270" spans="14:15" ht="12.75">
      <c r="N270" s="171"/>
      <c r="O270" s="171"/>
    </row>
    <row r="271" spans="14:15" ht="12.75">
      <c r="N271" s="171"/>
      <c r="O271" s="171"/>
    </row>
    <row r="272" spans="14:15" ht="12.75">
      <c r="N272" s="171"/>
      <c r="O272" s="171"/>
    </row>
    <row r="273" spans="14:15" ht="12.75">
      <c r="N273" s="171"/>
      <c r="O273" s="171"/>
    </row>
    <row r="274" spans="14:15" ht="12.75">
      <c r="N274" s="171"/>
      <c r="O274" s="171"/>
    </row>
    <row r="275" spans="14:15" ht="12.75">
      <c r="N275" s="171"/>
      <c r="O275" s="171"/>
    </row>
    <row r="276" spans="14:15" ht="12.75">
      <c r="N276" s="171"/>
      <c r="O276" s="171"/>
    </row>
    <row r="277" spans="14:15" ht="12.75">
      <c r="N277" s="171"/>
      <c r="O277" s="171"/>
    </row>
    <row r="278" spans="14:15" ht="12.75">
      <c r="N278" s="171"/>
      <c r="O278" s="171"/>
    </row>
    <row r="279" spans="14:15" ht="12.75">
      <c r="N279" s="171"/>
      <c r="O279" s="171"/>
    </row>
    <row r="280" spans="14:15" ht="12.75">
      <c r="N280" s="171"/>
      <c r="O280" s="171"/>
    </row>
    <row r="281" spans="14:15" ht="12.75">
      <c r="N281" s="171"/>
      <c r="O281" s="171"/>
    </row>
    <row r="282" spans="14:15" ht="12.75">
      <c r="N282" s="171"/>
      <c r="O282" s="171"/>
    </row>
    <row r="283" spans="14:15" ht="12.75">
      <c r="N283" s="171"/>
      <c r="O283" s="171"/>
    </row>
    <row r="284" spans="14:15" ht="12.75">
      <c r="N284" s="171"/>
      <c r="O284" s="171"/>
    </row>
    <row r="285" spans="14:15" ht="12.75">
      <c r="N285" s="171"/>
      <c r="O285" s="171"/>
    </row>
    <row r="286" spans="14:15" ht="12.75">
      <c r="N286" s="171"/>
      <c r="O286" s="171"/>
    </row>
    <row r="287" spans="14:15" ht="12.75">
      <c r="N287" s="171"/>
      <c r="O287" s="171"/>
    </row>
    <row r="288" spans="14:15" ht="12.75">
      <c r="N288" s="171"/>
      <c r="O288" s="171"/>
    </row>
    <row r="289" spans="14:15" ht="12.75">
      <c r="N289" s="171"/>
      <c r="O289" s="171"/>
    </row>
    <row r="290" spans="14:15" ht="12.75">
      <c r="N290" s="171"/>
      <c r="O290" s="171"/>
    </row>
    <row r="291" spans="14:15" ht="12.75">
      <c r="N291" s="171"/>
      <c r="O291" s="171"/>
    </row>
    <row r="292" spans="14:15" ht="12.75">
      <c r="N292" s="171"/>
      <c r="O292" s="171"/>
    </row>
    <row r="293" spans="14:15" ht="12.75">
      <c r="N293" s="171"/>
      <c r="O293" s="171"/>
    </row>
    <row r="294" spans="14:15" ht="12.75">
      <c r="N294" s="171"/>
      <c r="O294" s="171"/>
    </row>
    <row r="295" spans="14:15" ht="12.75">
      <c r="N295" s="171"/>
      <c r="O295" s="171"/>
    </row>
    <row r="296" spans="14:15" ht="12.75">
      <c r="N296" s="171"/>
      <c r="O296" s="171"/>
    </row>
    <row r="297" spans="14:15" ht="12.75">
      <c r="N297" s="171"/>
      <c r="O297" s="171"/>
    </row>
    <row r="298" spans="14:15" ht="12.75">
      <c r="N298" s="171"/>
      <c r="O298" s="171"/>
    </row>
    <row r="299" spans="14:15" ht="12.75">
      <c r="N299" s="171"/>
      <c r="O299" s="171"/>
    </row>
    <row r="300" spans="14:15" ht="12.75">
      <c r="N300" s="171"/>
      <c r="O300" s="171"/>
    </row>
    <row r="301" spans="14:15" ht="12.75">
      <c r="N301" s="171"/>
      <c r="O301" s="171"/>
    </row>
    <row r="302" spans="14:15" ht="12.75">
      <c r="N302" s="171"/>
      <c r="O302" s="171"/>
    </row>
    <row r="303" spans="14:15" ht="12.75">
      <c r="N303" s="171"/>
      <c r="O303" s="171"/>
    </row>
    <row r="304" spans="14:15" ht="12.75">
      <c r="N304" s="171"/>
      <c r="O304" s="171"/>
    </row>
    <row r="305" spans="14:15" ht="12.75">
      <c r="N305" s="171"/>
      <c r="O305" s="171"/>
    </row>
    <row r="306" spans="14:15" ht="12.75">
      <c r="N306" s="171"/>
      <c r="O306" s="171"/>
    </row>
    <row r="307" spans="14:15" ht="12.75">
      <c r="N307" s="171"/>
      <c r="O307" s="171"/>
    </row>
    <row r="308" spans="14:15" ht="12.75">
      <c r="N308" s="171"/>
      <c r="O308" s="171"/>
    </row>
    <row r="309" spans="14:15" ht="12.75">
      <c r="N309" s="171"/>
      <c r="O309" s="171"/>
    </row>
    <row r="310" spans="14:15" ht="12.75">
      <c r="N310" s="171"/>
      <c r="O310" s="171"/>
    </row>
    <row r="311" spans="14:15" ht="12.75">
      <c r="N311" s="171"/>
      <c r="O311" s="171"/>
    </row>
    <row r="312" spans="14:15" ht="12.75">
      <c r="N312" s="171"/>
      <c r="O312" s="171"/>
    </row>
    <row r="313" spans="14:15" ht="12.75">
      <c r="N313" s="171"/>
      <c r="O313" s="171"/>
    </row>
    <row r="314" spans="14:15" ht="12.75">
      <c r="N314" s="171"/>
      <c r="O314" s="171"/>
    </row>
    <row r="315" spans="14:15" ht="12.75">
      <c r="N315" s="171"/>
      <c r="O315" s="171"/>
    </row>
    <row r="316" spans="14:15" ht="12.75">
      <c r="N316" s="171"/>
      <c r="O316" s="171"/>
    </row>
    <row r="317" spans="14:15" ht="12.75">
      <c r="N317" s="171"/>
      <c r="O317" s="171"/>
    </row>
    <row r="318" spans="14:15" ht="12.75">
      <c r="N318" s="171"/>
      <c r="O318" s="171"/>
    </row>
    <row r="319" spans="14:15" ht="12.75">
      <c r="N319" s="171"/>
      <c r="O319" s="171"/>
    </row>
    <row r="320" spans="14:15" ht="12.75">
      <c r="N320" s="171"/>
      <c r="O320" s="171"/>
    </row>
    <row r="321" spans="14:15" ht="12.75">
      <c r="N321" s="171"/>
      <c r="O321" s="171"/>
    </row>
    <row r="322" spans="14:15" ht="12.75">
      <c r="N322" s="171"/>
      <c r="O322" s="171"/>
    </row>
    <row r="323" spans="14:15" ht="12.75">
      <c r="N323" s="171"/>
      <c r="O323" s="171"/>
    </row>
    <row r="324" spans="14:15" ht="12.75">
      <c r="N324" s="171"/>
      <c r="O324" s="171"/>
    </row>
    <row r="325" spans="14:15" ht="12.75">
      <c r="N325" s="171"/>
      <c r="O325" s="171"/>
    </row>
    <row r="326" spans="14:15" ht="12.75">
      <c r="N326" s="171"/>
      <c r="O326" s="171"/>
    </row>
    <row r="327" spans="14:15" ht="12.75">
      <c r="N327" s="171"/>
      <c r="O327" s="171"/>
    </row>
    <row r="328" spans="14:15" ht="12.75">
      <c r="N328" s="171"/>
      <c r="O328" s="171"/>
    </row>
    <row r="329" spans="14:15" ht="12.75">
      <c r="N329" s="171"/>
      <c r="O329" s="171"/>
    </row>
    <row r="330" spans="14:15" ht="12.75">
      <c r="N330" s="171"/>
      <c r="O330" s="171"/>
    </row>
    <row r="331" spans="14:15" ht="12.75">
      <c r="N331" s="171"/>
      <c r="O331" s="171"/>
    </row>
    <row r="332" spans="14:15" ht="12.75">
      <c r="N332" s="171"/>
      <c r="O332" s="171"/>
    </row>
    <row r="333" spans="14:15" ht="12.75">
      <c r="N333" s="171"/>
      <c r="O333" s="171"/>
    </row>
    <row r="334" spans="14:15" ht="12.75">
      <c r="N334" s="171"/>
      <c r="O334" s="171"/>
    </row>
    <row r="335" spans="14:15" ht="12.75">
      <c r="N335" s="171"/>
      <c r="O335" s="171"/>
    </row>
    <row r="336" spans="14:15" ht="12.75">
      <c r="N336" s="171"/>
      <c r="O336" s="171"/>
    </row>
    <row r="337" spans="14:15" ht="12.75">
      <c r="N337" s="171"/>
      <c r="O337" s="171"/>
    </row>
    <row r="338" spans="14:15" ht="12.75">
      <c r="N338" s="171"/>
      <c r="O338" s="171"/>
    </row>
    <row r="339" spans="14:15" ht="12.75">
      <c r="N339" s="171"/>
      <c r="O339" s="171"/>
    </row>
    <row r="340" spans="14:15" ht="12.75">
      <c r="N340" s="171"/>
      <c r="O340" s="171"/>
    </row>
    <row r="341" spans="14:15" ht="12.75">
      <c r="N341" s="171"/>
      <c r="O341" s="171"/>
    </row>
    <row r="342" spans="14:15" ht="12.75">
      <c r="N342" s="171"/>
      <c r="O342" s="171"/>
    </row>
    <row r="343" spans="14:15" ht="12.75">
      <c r="N343" s="171"/>
      <c r="O343" s="171"/>
    </row>
    <row r="344" spans="14:15" ht="12.75">
      <c r="N344" s="171"/>
      <c r="O344" s="171"/>
    </row>
    <row r="345" spans="14:15" ht="12.75">
      <c r="N345" s="171"/>
      <c r="O345" s="171"/>
    </row>
    <row r="346" spans="14:15" ht="12.75">
      <c r="N346" s="171"/>
      <c r="O346" s="171"/>
    </row>
    <row r="347" spans="14:15" ht="12.75">
      <c r="N347" s="171"/>
      <c r="O347" s="171"/>
    </row>
    <row r="348" spans="14:15" ht="12.75">
      <c r="N348" s="171"/>
      <c r="O348" s="171"/>
    </row>
    <row r="349" spans="14:15" ht="12.75">
      <c r="N349" s="171"/>
      <c r="O349" s="171"/>
    </row>
    <row r="350" spans="14:15" ht="12.75">
      <c r="N350" s="171"/>
      <c r="O350" s="171"/>
    </row>
    <row r="351" spans="14:15" ht="12.75">
      <c r="N351" s="171"/>
      <c r="O351" s="171"/>
    </row>
    <row r="352" spans="14:15" ht="12.75">
      <c r="N352" s="171"/>
      <c r="O352" s="171"/>
    </row>
    <row r="353" spans="14:15" ht="12.75">
      <c r="N353" s="171"/>
      <c r="O353" s="171"/>
    </row>
    <row r="354" spans="14:15" ht="12.75">
      <c r="N354" s="171"/>
      <c r="O354" s="171"/>
    </row>
    <row r="355" spans="14:15" ht="12.75">
      <c r="N355" s="171"/>
      <c r="O355" s="171"/>
    </row>
    <row r="356" spans="14:15" ht="12.75">
      <c r="N356" s="171"/>
      <c r="O356" s="171"/>
    </row>
    <row r="357" spans="14:15" ht="12.75">
      <c r="N357" s="171"/>
      <c r="O357" s="171"/>
    </row>
    <row r="358" spans="14:15" ht="12.75">
      <c r="N358" s="171"/>
      <c r="O358" s="171"/>
    </row>
    <row r="359" spans="14:15" ht="12.75">
      <c r="N359" s="171"/>
      <c r="O359" s="171"/>
    </row>
    <row r="360" spans="14:15" ht="12.75">
      <c r="N360" s="171"/>
      <c r="O360" s="171"/>
    </row>
    <row r="361" spans="14:15" ht="12.75">
      <c r="N361" s="171"/>
      <c r="O361" s="171"/>
    </row>
    <row r="362" spans="14:15" ht="12.75">
      <c r="N362" s="171"/>
      <c r="O362" s="171"/>
    </row>
    <row r="363" spans="14:15" ht="12.75">
      <c r="N363" s="171"/>
      <c r="O363" s="171"/>
    </row>
    <row r="364" spans="14:15" ht="12.75">
      <c r="N364" s="171"/>
      <c r="O364" s="171"/>
    </row>
    <row r="365" spans="14:15" ht="12.75">
      <c r="N365" s="171"/>
      <c r="O365" s="171"/>
    </row>
    <row r="366" spans="14:15" ht="12.75">
      <c r="N366" s="171"/>
      <c r="O366" s="171"/>
    </row>
    <row r="367" spans="14:15" ht="12.75">
      <c r="N367" s="171"/>
      <c r="O367" s="171"/>
    </row>
    <row r="368" spans="14:15" ht="12.75">
      <c r="N368" s="171"/>
      <c r="O368" s="171"/>
    </row>
    <row r="369" spans="14:15" ht="12.75">
      <c r="N369" s="171"/>
      <c r="O369" s="171"/>
    </row>
    <row r="370" spans="14:15" ht="12.75">
      <c r="N370" s="171"/>
      <c r="O370" s="171"/>
    </row>
    <row r="371" spans="14:15" ht="12.75">
      <c r="N371" s="171"/>
      <c r="O371" s="171"/>
    </row>
    <row r="372" spans="14:15" ht="12.75">
      <c r="N372" s="171"/>
      <c r="O372" s="171"/>
    </row>
    <row r="373" spans="14:15" ht="12.75">
      <c r="N373" s="171"/>
      <c r="O373" s="171"/>
    </row>
    <row r="374" spans="14:15" ht="12.75">
      <c r="N374" s="171"/>
      <c r="O374" s="171"/>
    </row>
    <row r="375" spans="14:15" ht="12.75">
      <c r="N375" s="171"/>
      <c r="O375" s="171"/>
    </row>
    <row r="376" spans="14:15" ht="12.75">
      <c r="N376" s="171"/>
      <c r="O376" s="171"/>
    </row>
    <row r="377" spans="14:15" ht="12.75">
      <c r="N377" s="171"/>
      <c r="O377" s="171"/>
    </row>
    <row r="378" spans="14:15" ht="12.75">
      <c r="N378" s="171"/>
      <c r="O378" s="171"/>
    </row>
    <row r="379" spans="14:15" ht="12.75">
      <c r="N379" s="171"/>
      <c r="O379" s="171"/>
    </row>
    <row r="380" spans="14:15" ht="12.75">
      <c r="N380" s="171"/>
      <c r="O380" s="171"/>
    </row>
    <row r="381" spans="14:15" ht="12.75">
      <c r="N381" s="171"/>
      <c r="O381" s="171"/>
    </row>
    <row r="382" spans="14:15" ht="12.75">
      <c r="N382" s="171"/>
      <c r="O382" s="171"/>
    </row>
    <row r="383" spans="14:15" ht="12.75">
      <c r="N383" s="171"/>
      <c r="O383" s="171"/>
    </row>
    <row r="384" spans="14:15" ht="12.75">
      <c r="N384" s="171"/>
      <c r="O384" s="171"/>
    </row>
    <row r="385" spans="14:15" ht="12.75">
      <c r="N385" s="171"/>
      <c r="O385" s="171"/>
    </row>
    <row r="386" spans="14:15" ht="12.75">
      <c r="N386" s="171"/>
      <c r="O386" s="171"/>
    </row>
    <row r="387" spans="14:15" ht="12.75">
      <c r="N387" s="171"/>
      <c r="O387" s="171"/>
    </row>
    <row r="388" spans="14:15" ht="12.75">
      <c r="N388" s="171"/>
      <c r="O388" s="171"/>
    </row>
    <row r="389" spans="14:15" ht="12.75">
      <c r="N389" s="171"/>
      <c r="O389" s="171"/>
    </row>
    <row r="390" spans="14:15" ht="12.75">
      <c r="N390" s="171"/>
      <c r="O390" s="171"/>
    </row>
    <row r="391" spans="14:15" ht="12.75">
      <c r="N391" s="171"/>
      <c r="O391" s="171"/>
    </row>
    <row r="392" spans="14:15" ht="12.75">
      <c r="N392" s="171"/>
      <c r="O392" s="171"/>
    </row>
    <row r="393" spans="14:15" ht="12.75">
      <c r="N393" s="171"/>
      <c r="O393" s="171"/>
    </row>
    <row r="394" spans="14:15" ht="12.75">
      <c r="N394" s="171"/>
      <c r="O394" s="171"/>
    </row>
    <row r="395" spans="14:15" ht="12.75">
      <c r="N395" s="171"/>
      <c r="O395" s="171"/>
    </row>
    <row r="396" spans="14:15" ht="12.75">
      <c r="N396" s="171"/>
      <c r="O396" s="171"/>
    </row>
    <row r="397" spans="14:15" ht="12.75">
      <c r="N397" s="171"/>
      <c r="O397" s="171"/>
    </row>
    <row r="398" spans="14:15" ht="12.75">
      <c r="N398" s="171"/>
      <c r="O398" s="171"/>
    </row>
    <row r="399" spans="14:15" ht="12.75">
      <c r="N399" s="171"/>
      <c r="O399" s="171"/>
    </row>
    <row r="400" spans="14:15" ht="12.75">
      <c r="N400" s="171"/>
      <c r="O400" s="171"/>
    </row>
    <row r="401" spans="14:15" ht="12.75">
      <c r="N401" s="171"/>
      <c r="O401" s="171"/>
    </row>
    <row r="402" spans="14:15" ht="12.75">
      <c r="N402" s="171"/>
      <c r="O402" s="171"/>
    </row>
    <row r="403" spans="14:15" ht="12.75">
      <c r="N403" s="171"/>
      <c r="O403" s="171"/>
    </row>
    <row r="404" spans="14:15" ht="12.75">
      <c r="N404" s="171"/>
      <c r="O404" s="171"/>
    </row>
    <row r="405" spans="14:15" ht="12.75">
      <c r="N405" s="171"/>
      <c r="O405" s="171"/>
    </row>
    <row r="406" spans="14:15" ht="12.75">
      <c r="N406" s="171"/>
      <c r="O406" s="171"/>
    </row>
    <row r="407" spans="14:15" ht="12.75">
      <c r="N407" s="171"/>
      <c r="O407" s="171"/>
    </row>
    <row r="408" spans="14:15" ht="12.75">
      <c r="N408" s="171"/>
      <c r="O408" s="171"/>
    </row>
    <row r="409" spans="14:15" ht="12.75">
      <c r="N409" s="171"/>
      <c r="O409" s="171"/>
    </row>
    <row r="410" spans="14:15" ht="12.75">
      <c r="N410" s="171"/>
      <c r="O410" s="171"/>
    </row>
    <row r="411" spans="14:15" ht="12.75">
      <c r="N411" s="171"/>
      <c r="O411" s="171"/>
    </row>
    <row r="412" spans="14:15" ht="12.75">
      <c r="N412" s="171"/>
      <c r="O412" s="171"/>
    </row>
    <row r="413" spans="14:15" ht="12.75">
      <c r="N413" s="171"/>
      <c r="O413" s="171"/>
    </row>
    <row r="414" spans="14:15" ht="12.75">
      <c r="N414" s="171"/>
      <c r="O414" s="171"/>
    </row>
    <row r="415" spans="14:15" ht="12.75">
      <c r="N415" s="171"/>
      <c r="O415" s="171"/>
    </row>
    <row r="416" spans="14:15" ht="12.75">
      <c r="N416" s="171"/>
      <c r="O416" s="171"/>
    </row>
    <row r="417" spans="14:15" ht="12.75">
      <c r="N417" s="171"/>
      <c r="O417" s="171"/>
    </row>
    <row r="418" spans="14:15" ht="12.75">
      <c r="N418" s="171"/>
      <c r="O418" s="171"/>
    </row>
    <row r="419" spans="14:15" ht="12.75">
      <c r="N419" s="171"/>
      <c r="O419" s="171"/>
    </row>
    <row r="420" spans="14:15" ht="12.75">
      <c r="N420" s="171"/>
      <c r="O420" s="171"/>
    </row>
    <row r="421" spans="14:15" ht="12.75">
      <c r="N421" s="171"/>
      <c r="O421" s="171"/>
    </row>
    <row r="422" spans="14:15" ht="12.75">
      <c r="N422" s="171"/>
      <c r="O422" s="171"/>
    </row>
    <row r="423" spans="14:15" ht="12.75">
      <c r="N423" s="171"/>
      <c r="O423" s="171"/>
    </row>
    <row r="424" spans="14:15" ht="12.75">
      <c r="N424" s="171"/>
      <c r="O424" s="171"/>
    </row>
    <row r="425" spans="14:15" ht="12.75">
      <c r="N425" s="171"/>
      <c r="O425" s="171"/>
    </row>
    <row r="426" spans="14:15" ht="12.75">
      <c r="N426" s="171"/>
      <c r="O426" s="171"/>
    </row>
    <row r="427" spans="14:15" ht="12.75">
      <c r="N427" s="171"/>
      <c r="O427" s="171"/>
    </row>
    <row r="428" spans="14:15" ht="12.75">
      <c r="N428" s="171"/>
      <c r="O428" s="171"/>
    </row>
    <row r="429" spans="14:15" ht="12.75">
      <c r="N429" s="171"/>
      <c r="O429" s="171"/>
    </row>
    <row r="430" spans="14:15" ht="12.75">
      <c r="N430" s="171"/>
      <c r="O430" s="171"/>
    </row>
    <row r="431" spans="14:15" ht="12.75">
      <c r="N431" s="171"/>
      <c r="O431" s="171"/>
    </row>
    <row r="432" spans="14:15" ht="12.75">
      <c r="N432" s="171"/>
      <c r="O432" s="171"/>
    </row>
    <row r="433" spans="14:15" ht="12.75">
      <c r="N433" s="171"/>
      <c r="O433" s="171"/>
    </row>
    <row r="434" spans="14:15" ht="12.75">
      <c r="N434" s="171"/>
      <c r="O434" s="171"/>
    </row>
    <row r="435" spans="14:15" ht="12.75">
      <c r="N435" s="171"/>
      <c r="O435" s="171"/>
    </row>
    <row r="436" spans="14:15" ht="12.75">
      <c r="N436" s="171"/>
      <c r="O436" s="171"/>
    </row>
    <row r="437" spans="14:15" ht="12.75">
      <c r="N437" s="171"/>
      <c r="O437" s="171"/>
    </row>
    <row r="438" spans="14:15" ht="12.75">
      <c r="N438" s="171"/>
      <c r="O438" s="171"/>
    </row>
    <row r="439" spans="14:15" ht="12.75">
      <c r="N439" s="171"/>
      <c r="O439" s="171"/>
    </row>
    <row r="440" spans="14:15" ht="12.75">
      <c r="N440" s="171"/>
      <c r="O440" s="171"/>
    </row>
    <row r="441" spans="14:15" ht="12.75">
      <c r="N441" s="171"/>
      <c r="O441" s="171"/>
    </row>
    <row r="442" spans="14:15" ht="12.75">
      <c r="N442" s="171"/>
      <c r="O442" s="171"/>
    </row>
    <row r="443" spans="14:15" ht="12.75">
      <c r="N443" s="171"/>
      <c r="O443" s="171"/>
    </row>
    <row r="444" spans="14:15" ht="12.75">
      <c r="N444" s="171"/>
      <c r="O444" s="171"/>
    </row>
    <row r="445" spans="14:15" ht="12.75">
      <c r="N445" s="171"/>
      <c r="O445" s="171"/>
    </row>
    <row r="446" spans="14:15" ht="12.75">
      <c r="N446" s="171"/>
      <c r="O446" s="171"/>
    </row>
    <row r="447" spans="14:15" ht="12.75">
      <c r="N447" s="171"/>
      <c r="O447" s="171"/>
    </row>
    <row r="448" spans="14:15" ht="12.75">
      <c r="N448" s="171"/>
      <c r="O448" s="171"/>
    </row>
    <row r="449" spans="14:15" ht="12.75">
      <c r="N449" s="171"/>
      <c r="O449" s="171"/>
    </row>
    <row r="450" spans="14:15" ht="12.75">
      <c r="N450" s="171"/>
      <c r="O450" s="171"/>
    </row>
    <row r="451" spans="14:15" ht="12.75">
      <c r="N451" s="171"/>
      <c r="O451" s="171"/>
    </row>
    <row r="452" spans="14:15" ht="12.75">
      <c r="N452" s="171"/>
      <c r="O452" s="171"/>
    </row>
    <row r="453" spans="14:15" ht="12.75">
      <c r="N453" s="171"/>
      <c r="O453" s="171"/>
    </row>
    <row r="454" spans="14:15" ht="12.75">
      <c r="N454" s="171"/>
      <c r="O454" s="171"/>
    </row>
    <row r="455" spans="14:15" ht="12.75">
      <c r="N455" s="171"/>
      <c r="O455" s="171"/>
    </row>
    <row r="456" spans="14:15" ht="12.75">
      <c r="N456" s="171"/>
      <c r="O456" s="171"/>
    </row>
    <row r="457" spans="14:15" ht="12.75">
      <c r="N457" s="171"/>
      <c r="O457" s="171"/>
    </row>
    <row r="458" spans="14:15" ht="12.75">
      <c r="N458" s="171"/>
      <c r="O458" s="171"/>
    </row>
    <row r="459" spans="14:15" ht="12.75">
      <c r="N459" s="171"/>
      <c r="O459" s="171"/>
    </row>
    <row r="460" spans="14:15" ht="12.75">
      <c r="N460" s="171"/>
      <c r="O460" s="171"/>
    </row>
    <row r="461" spans="14:15" ht="12.75">
      <c r="N461" s="171"/>
      <c r="O461" s="171"/>
    </row>
    <row r="462" spans="14:15" ht="12.75">
      <c r="N462" s="171"/>
      <c r="O462" s="171"/>
    </row>
    <row r="463" spans="14:15" ht="12.75">
      <c r="N463" s="171"/>
      <c r="O463" s="171"/>
    </row>
    <row r="464" spans="14:15" ht="12.75">
      <c r="N464" s="171"/>
      <c r="O464" s="171"/>
    </row>
    <row r="465" spans="14:15" ht="12.75">
      <c r="N465" s="171"/>
      <c r="O465" s="171"/>
    </row>
    <row r="466" spans="14:15" ht="12.75">
      <c r="N466" s="171"/>
      <c r="O466" s="171"/>
    </row>
    <row r="467" spans="14:15" ht="12.75">
      <c r="N467" s="171"/>
      <c r="O467" s="171"/>
    </row>
    <row r="468" spans="14:15" ht="12.75">
      <c r="N468" s="171"/>
      <c r="O468" s="171"/>
    </row>
    <row r="469" spans="14:15" ht="12.75">
      <c r="N469" s="171"/>
      <c r="O469" s="171"/>
    </row>
    <row r="470" spans="14:15" ht="12.75">
      <c r="N470" s="171"/>
      <c r="O470" s="171"/>
    </row>
    <row r="471" spans="14:15" ht="12.75">
      <c r="N471" s="171"/>
      <c r="O471" s="171"/>
    </row>
    <row r="472" spans="14:15" ht="12.75">
      <c r="N472" s="171"/>
      <c r="O472" s="171"/>
    </row>
    <row r="473" spans="14:15" ht="12.75">
      <c r="N473" s="171"/>
      <c r="O473" s="171"/>
    </row>
    <row r="474" spans="14:15" ht="12.75">
      <c r="N474" s="171"/>
      <c r="O474" s="171"/>
    </row>
    <row r="475" spans="14:15" ht="12.75">
      <c r="N475" s="171"/>
      <c r="O475" s="171"/>
    </row>
    <row r="476" spans="14:15" ht="12.75">
      <c r="N476" s="171"/>
      <c r="O476" s="171"/>
    </row>
    <row r="477" spans="14:15" ht="12.75">
      <c r="N477" s="171"/>
      <c r="O477" s="171"/>
    </row>
    <row r="478" spans="14:15" ht="12.75">
      <c r="N478" s="171"/>
      <c r="O478" s="171"/>
    </row>
    <row r="479" spans="14:15" ht="12.75">
      <c r="N479" s="171"/>
      <c r="O479" s="171"/>
    </row>
    <row r="480" spans="14:15" ht="12.75">
      <c r="N480" s="171"/>
      <c r="O480" s="171"/>
    </row>
    <row r="481" spans="14:15" ht="12.75">
      <c r="N481" s="171"/>
      <c r="O481" s="171"/>
    </row>
    <row r="482" spans="14:15" ht="12.75">
      <c r="N482" s="171"/>
      <c r="O482" s="171"/>
    </row>
    <row r="483" spans="14:15" ht="12.75">
      <c r="N483" s="171"/>
      <c r="O483" s="171"/>
    </row>
    <row r="484" spans="14:15" ht="12.75">
      <c r="N484" s="171"/>
      <c r="O484" s="171"/>
    </row>
    <row r="485" spans="14:15" ht="12.75">
      <c r="N485" s="171"/>
      <c r="O485" s="171"/>
    </row>
    <row r="486" spans="14:15" ht="12.75">
      <c r="N486" s="171"/>
      <c r="O486" s="171"/>
    </row>
    <row r="487" spans="14:15" ht="12.75">
      <c r="N487" s="171"/>
      <c r="O487" s="171"/>
    </row>
    <row r="488" spans="14:15" ht="12.75">
      <c r="N488" s="171"/>
      <c r="O488" s="171"/>
    </row>
    <row r="489" spans="14:15" ht="12.75">
      <c r="N489" s="171"/>
      <c r="O489" s="171"/>
    </row>
    <row r="490" spans="14:15" ht="12.75">
      <c r="N490" s="171"/>
      <c r="O490" s="171"/>
    </row>
    <row r="491" spans="14:15" ht="12.75">
      <c r="N491" s="171"/>
      <c r="O491" s="171"/>
    </row>
    <row r="492" spans="14:15" ht="12.75">
      <c r="N492" s="171"/>
      <c r="O492" s="171"/>
    </row>
    <row r="493" spans="14:15" ht="12.75">
      <c r="N493" s="171"/>
      <c r="O493" s="171"/>
    </row>
    <row r="494" spans="14:15" ht="12.75">
      <c r="N494" s="171"/>
      <c r="O494" s="171"/>
    </row>
    <row r="495" spans="14:15" ht="12.75">
      <c r="N495" s="171"/>
      <c r="O495" s="171"/>
    </row>
    <row r="496" spans="14:15" ht="12.75">
      <c r="N496" s="171"/>
      <c r="O496" s="171"/>
    </row>
    <row r="497" spans="14:15" ht="12.75">
      <c r="N497" s="171"/>
      <c r="O497" s="171"/>
    </row>
    <row r="498" spans="14:15" ht="12.75">
      <c r="N498" s="171"/>
      <c r="O498" s="171"/>
    </row>
    <row r="499" spans="14:15" ht="12.75">
      <c r="N499" s="171"/>
      <c r="O499" s="171"/>
    </row>
    <row r="500" spans="14:15" ht="12.75">
      <c r="N500" s="171"/>
      <c r="O500" s="171"/>
    </row>
    <row r="501" spans="14:15" ht="12.75">
      <c r="N501" s="171"/>
      <c r="O501" s="171"/>
    </row>
    <row r="502" spans="14:15" ht="12.75">
      <c r="N502" s="171"/>
      <c r="O502" s="171"/>
    </row>
    <row r="503" spans="14:15" ht="12.75">
      <c r="N503" s="171"/>
      <c r="O503" s="171"/>
    </row>
    <row r="504" spans="14:15" ht="12.75">
      <c r="N504" s="171"/>
      <c r="O504" s="171"/>
    </row>
    <row r="505" spans="14:15" ht="12.75">
      <c r="N505" s="171"/>
      <c r="O505" s="171"/>
    </row>
    <row r="506" spans="14:15" ht="12.75">
      <c r="N506" s="171"/>
      <c r="O506" s="171"/>
    </row>
    <row r="507" spans="14:15" ht="12.75">
      <c r="N507" s="171"/>
      <c r="O507" s="171"/>
    </row>
    <row r="508" spans="14:15" ht="12.75">
      <c r="N508" s="171"/>
      <c r="O508" s="171"/>
    </row>
    <row r="509" spans="14:15" ht="12.75">
      <c r="N509" s="171"/>
      <c r="O509" s="171"/>
    </row>
    <row r="510" spans="14:15" ht="12.75">
      <c r="N510" s="171"/>
      <c r="O510" s="171"/>
    </row>
    <row r="511" spans="14:15" ht="12.75">
      <c r="N511" s="171"/>
      <c r="O511" s="171"/>
    </row>
    <row r="512" spans="14:15" ht="12.75">
      <c r="N512" s="171"/>
      <c r="O512" s="171"/>
    </row>
    <row r="513" spans="14:15" ht="12.75">
      <c r="N513" s="171"/>
      <c r="O513" s="171"/>
    </row>
    <row r="514" spans="14:15" ht="12.75">
      <c r="N514" s="171"/>
      <c r="O514" s="171"/>
    </row>
    <row r="515" spans="14:15" ht="12.75">
      <c r="N515" s="171"/>
      <c r="O515" s="171"/>
    </row>
    <row r="516" spans="14:15" ht="12.75">
      <c r="N516" s="171"/>
      <c r="O516" s="171"/>
    </row>
    <row r="517" spans="14:15" ht="12.75">
      <c r="N517" s="171"/>
      <c r="O517" s="171"/>
    </row>
    <row r="518" spans="14:15" ht="12.75">
      <c r="N518" s="171"/>
      <c r="O518" s="171"/>
    </row>
    <row r="519" spans="14:15" ht="12.75">
      <c r="N519" s="171"/>
      <c r="O519" s="171"/>
    </row>
    <row r="520" spans="14:15" ht="12.75">
      <c r="N520" s="171"/>
      <c r="O520" s="171"/>
    </row>
    <row r="521" spans="14:15" ht="12.75">
      <c r="N521" s="171"/>
      <c r="O521" s="171"/>
    </row>
    <row r="522" spans="14:15" ht="12.75">
      <c r="N522" s="171"/>
      <c r="O522" s="171"/>
    </row>
    <row r="523" spans="14:15" ht="12.75">
      <c r="N523" s="171"/>
      <c r="O523" s="171"/>
    </row>
    <row r="524" spans="14:15" ht="12.75">
      <c r="N524" s="171"/>
      <c r="O524" s="171"/>
    </row>
    <row r="525" spans="14:15" ht="12.75">
      <c r="N525" s="171"/>
      <c r="O525" s="171"/>
    </row>
    <row r="526" spans="14:15" ht="12.75">
      <c r="N526" s="171"/>
      <c r="O526" s="171"/>
    </row>
    <row r="527" spans="14:15" ht="12.75">
      <c r="N527" s="171"/>
      <c r="O527" s="171"/>
    </row>
    <row r="528" spans="14:15" ht="12.75">
      <c r="N528" s="171"/>
      <c r="O528" s="171"/>
    </row>
    <row r="529" spans="14:15" ht="12.75">
      <c r="N529" s="171"/>
      <c r="O529" s="171"/>
    </row>
    <row r="530" spans="14:15" ht="12.75">
      <c r="N530" s="171"/>
      <c r="O530" s="171"/>
    </row>
    <row r="531" spans="14:15" ht="12.75">
      <c r="N531" s="171"/>
      <c r="O531" s="171"/>
    </row>
    <row r="532" spans="14:15" ht="12.75">
      <c r="N532" s="171"/>
      <c r="O532" s="171"/>
    </row>
    <row r="533" spans="14:15" ht="12.75">
      <c r="N533" s="171"/>
      <c r="O533" s="171"/>
    </row>
    <row r="534" spans="14:15" ht="12.75">
      <c r="N534" s="171"/>
      <c r="O534" s="171"/>
    </row>
    <row r="535" spans="14:15" ht="12.75">
      <c r="N535" s="171"/>
      <c r="O535" s="171"/>
    </row>
    <row r="536" spans="14:15" ht="12.75">
      <c r="N536" s="171"/>
      <c r="O536" s="171"/>
    </row>
    <row r="537" spans="14:15" ht="12.75">
      <c r="N537" s="171"/>
      <c r="O537" s="171"/>
    </row>
    <row r="538" spans="14:15" ht="12.75">
      <c r="N538" s="171"/>
      <c r="O538" s="171"/>
    </row>
    <row r="539" spans="14:15" ht="12.75">
      <c r="N539" s="171"/>
      <c r="O539" s="171"/>
    </row>
    <row r="540" spans="14:15" ht="12.75">
      <c r="N540" s="171"/>
      <c r="O540" s="171"/>
    </row>
    <row r="541" spans="14:15" ht="12.75">
      <c r="N541" s="171"/>
      <c r="O541" s="171"/>
    </row>
    <row r="542" spans="14:15" ht="12.75">
      <c r="N542" s="171"/>
      <c r="O542" s="171"/>
    </row>
    <row r="543" spans="14:15" ht="12.75">
      <c r="N543" s="171"/>
      <c r="O543" s="171"/>
    </row>
    <row r="544" spans="14:15" ht="12.75">
      <c r="N544" s="171"/>
      <c r="O544" s="171"/>
    </row>
    <row r="545" spans="14:15" ht="12.75">
      <c r="N545" s="171"/>
      <c r="O545" s="171"/>
    </row>
    <row r="546" spans="14:15" ht="12.75">
      <c r="N546" s="171"/>
      <c r="O546" s="171"/>
    </row>
    <row r="547" spans="14:15" ht="12.75">
      <c r="N547" s="171"/>
      <c r="O547" s="171"/>
    </row>
    <row r="548" spans="14:15" ht="12.75">
      <c r="N548" s="171"/>
      <c r="O548" s="171"/>
    </row>
    <row r="549" spans="14:15" ht="12.75">
      <c r="N549" s="171"/>
      <c r="O549" s="171"/>
    </row>
    <row r="550" spans="14:15" ht="12.75">
      <c r="N550" s="171"/>
      <c r="O550" s="171"/>
    </row>
    <row r="551" spans="14:15" ht="12.75">
      <c r="N551" s="171"/>
      <c r="O551" s="171"/>
    </row>
    <row r="552" spans="14:15" ht="12.75">
      <c r="N552" s="171"/>
      <c r="O552" s="171"/>
    </row>
    <row r="553" spans="14:15" ht="12.75">
      <c r="N553" s="171"/>
      <c r="O553" s="171"/>
    </row>
    <row r="554" spans="14:15" ht="12.75">
      <c r="N554" s="171"/>
      <c r="O554" s="171"/>
    </row>
    <row r="555" spans="14:15" ht="12.75">
      <c r="N555" s="171"/>
      <c r="O555" s="171"/>
    </row>
    <row r="556" spans="14:15" ht="12.75">
      <c r="N556" s="171"/>
      <c r="O556" s="171"/>
    </row>
    <row r="557" spans="14:15" ht="12.75">
      <c r="N557" s="171"/>
      <c r="O557" s="171"/>
    </row>
    <row r="558" spans="14:15" ht="12.75">
      <c r="N558" s="171"/>
      <c r="O558" s="171"/>
    </row>
    <row r="559" spans="14:15" ht="12.75">
      <c r="N559" s="171"/>
      <c r="O559" s="171"/>
    </row>
    <row r="560" spans="14:15" ht="12.75">
      <c r="N560" s="171"/>
      <c r="O560" s="171"/>
    </row>
    <row r="561" spans="14:15" ht="12.75">
      <c r="N561" s="171"/>
      <c r="O561" s="171"/>
    </row>
    <row r="562" spans="14:15" ht="12.75">
      <c r="N562" s="171"/>
      <c r="O562" s="171"/>
    </row>
    <row r="563" spans="14:15" ht="12.75">
      <c r="N563" s="171"/>
      <c r="O563" s="171"/>
    </row>
    <row r="564" spans="14:15" ht="12.75">
      <c r="N564" s="171"/>
      <c r="O564" s="171"/>
    </row>
    <row r="565" spans="14:15" ht="12.75">
      <c r="N565" s="171"/>
      <c r="O565" s="171"/>
    </row>
    <row r="566" spans="14:15" ht="12.75">
      <c r="N566" s="171"/>
      <c r="O566" s="171"/>
    </row>
    <row r="567" spans="14:15" ht="12.75">
      <c r="N567" s="171"/>
      <c r="O567" s="171"/>
    </row>
    <row r="568" spans="14:15" ht="12.75">
      <c r="N568" s="171"/>
      <c r="O568" s="171"/>
    </row>
    <row r="569" spans="14:15" ht="12.75">
      <c r="N569" s="171"/>
      <c r="O569" s="171"/>
    </row>
    <row r="570" spans="14:15" ht="12.75">
      <c r="N570" s="171"/>
      <c r="O570" s="171"/>
    </row>
    <row r="571" spans="14:15" ht="12.75">
      <c r="N571" s="171"/>
      <c r="O571" s="171"/>
    </row>
    <row r="572" spans="14:15" ht="12.75">
      <c r="N572" s="171"/>
      <c r="O572" s="171"/>
    </row>
    <row r="573" spans="14:15" ht="12.75">
      <c r="N573" s="171"/>
      <c r="O573" s="171"/>
    </row>
    <row r="574" spans="14:15" ht="12.75">
      <c r="N574" s="171"/>
      <c r="O574" s="171"/>
    </row>
    <row r="575" spans="14:15" ht="12.75">
      <c r="N575" s="171"/>
      <c r="O575" s="171"/>
    </row>
    <row r="576" spans="14:15" ht="12.75">
      <c r="N576" s="171"/>
      <c r="O576" s="171"/>
    </row>
    <row r="577" spans="14:15" ht="12.75">
      <c r="N577" s="171"/>
      <c r="O577" s="171"/>
    </row>
    <row r="578" spans="14:15" ht="12.75">
      <c r="N578" s="171"/>
      <c r="O578" s="171"/>
    </row>
    <row r="579" spans="14:15" ht="12.75">
      <c r="N579" s="171"/>
      <c r="O579" s="171"/>
    </row>
    <row r="580" spans="14:15" ht="12.75">
      <c r="N580" s="171"/>
      <c r="O580" s="171"/>
    </row>
    <row r="581" spans="14:15" ht="12.75">
      <c r="N581" s="171"/>
      <c r="O581" s="171"/>
    </row>
    <row r="582" spans="14:15" ht="12.75">
      <c r="N582" s="171"/>
      <c r="O582" s="171"/>
    </row>
    <row r="583" spans="14:15" ht="12.75">
      <c r="N583" s="171"/>
      <c r="O583" s="171"/>
    </row>
    <row r="584" spans="14:15" ht="12.75">
      <c r="N584" s="171"/>
      <c r="O584" s="171"/>
    </row>
    <row r="585" spans="14:15" ht="12.75">
      <c r="N585" s="171"/>
      <c r="O585" s="171"/>
    </row>
    <row r="586" spans="14:15" ht="12.75">
      <c r="N586" s="171"/>
      <c r="O586" s="171"/>
    </row>
    <row r="587" spans="14:15" ht="12.75">
      <c r="N587" s="171"/>
      <c r="O587" s="171"/>
    </row>
    <row r="588" spans="14:15" ht="12.75">
      <c r="N588" s="171"/>
      <c r="O588" s="171"/>
    </row>
    <row r="589" spans="14:15" ht="12.75">
      <c r="N589" s="171"/>
      <c r="O589" s="171"/>
    </row>
    <row r="590" spans="14:15" ht="12.75">
      <c r="N590" s="171"/>
      <c r="O590" s="171"/>
    </row>
    <row r="591" spans="14:15" ht="12.75">
      <c r="N591" s="171"/>
      <c r="O591" s="171"/>
    </row>
    <row r="592" spans="14:15" ht="12.75">
      <c r="N592" s="171"/>
      <c r="O592" s="171"/>
    </row>
    <row r="593" spans="14:15" ht="12.75">
      <c r="N593" s="171"/>
      <c r="O593" s="171"/>
    </row>
    <row r="594" spans="14:15" ht="12.75">
      <c r="N594" s="171"/>
      <c r="O594" s="171"/>
    </row>
    <row r="595" spans="14:15" ht="12.75">
      <c r="N595" s="171"/>
      <c r="O595" s="171"/>
    </row>
    <row r="596" spans="14:15" ht="12.75">
      <c r="N596" s="171"/>
      <c r="O596" s="171"/>
    </row>
    <row r="597" spans="14:15" ht="12.75">
      <c r="N597" s="171"/>
      <c r="O597" s="171"/>
    </row>
    <row r="598" spans="14:15" ht="12.75">
      <c r="N598" s="171"/>
      <c r="O598" s="171"/>
    </row>
    <row r="599" spans="14:15" ht="12.75">
      <c r="N599" s="171"/>
      <c r="O599" s="171"/>
    </row>
    <row r="600" spans="14:15" ht="12.75">
      <c r="N600" s="171"/>
      <c r="O600" s="171"/>
    </row>
    <row r="601" spans="14:15" ht="12.75">
      <c r="N601" s="171"/>
      <c r="O601" s="171"/>
    </row>
    <row r="602" spans="14:15" ht="12.75">
      <c r="N602" s="171"/>
      <c r="O602" s="171"/>
    </row>
    <row r="603" spans="14:15" ht="12.75">
      <c r="N603" s="171"/>
      <c r="O603" s="171"/>
    </row>
    <row r="604" spans="14:15" ht="12.75">
      <c r="N604" s="171"/>
      <c r="O604" s="171"/>
    </row>
    <row r="605" spans="14:15" ht="12.75">
      <c r="N605" s="171"/>
      <c r="O605" s="171"/>
    </row>
    <row r="606" spans="14:15" ht="12.75">
      <c r="N606" s="171"/>
      <c r="O606" s="171"/>
    </row>
    <row r="607" spans="14:15" ht="12.75">
      <c r="N607" s="171"/>
      <c r="O607" s="171"/>
    </row>
    <row r="608" spans="14:15" ht="12.75">
      <c r="N608" s="171"/>
      <c r="O608" s="171"/>
    </row>
    <row r="609" spans="14:15" ht="12.75">
      <c r="N609" s="171"/>
      <c r="O609" s="171"/>
    </row>
    <row r="610" spans="14:15" ht="12.75">
      <c r="N610" s="171"/>
      <c r="O610" s="171"/>
    </row>
    <row r="611" spans="14:15" ht="12.75">
      <c r="N611" s="171"/>
      <c r="O611" s="171"/>
    </row>
    <row r="612" spans="14:15" ht="12.75">
      <c r="N612" s="171"/>
      <c r="O612" s="171"/>
    </row>
    <row r="613" spans="14:15" ht="12.75">
      <c r="N613" s="171"/>
      <c r="O613" s="171"/>
    </row>
    <row r="614" spans="14:15" ht="12.75">
      <c r="N614" s="171"/>
      <c r="O614" s="171"/>
    </row>
    <row r="615" spans="14:15" ht="12.75">
      <c r="N615" s="171"/>
      <c r="O615" s="171"/>
    </row>
    <row r="616" spans="14:15" ht="12.75">
      <c r="N616" s="171"/>
      <c r="O616" s="171"/>
    </row>
    <row r="617" spans="14:15" ht="12.75">
      <c r="N617" s="171"/>
      <c r="O617" s="171"/>
    </row>
    <row r="618" spans="14:15" ht="12.75">
      <c r="N618" s="171"/>
      <c r="O618" s="171"/>
    </row>
    <row r="619" spans="14:15" ht="12.75">
      <c r="N619" s="171"/>
      <c r="O619" s="171"/>
    </row>
    <row r="620" spans="14:15" ht="12.75">
      <c r="N620" s="171"/>
      <c r="O620" s="171"/>
    </row>
    <row r="621" spans="14:15" ht="12.75">
      <c r="N621" s="171"/>
      <c r="O621" s="171"/>
    </row>
    <row r="622" spans="14:15" ht="12.75">
      <c r="N622" s="171"/>
      <c r="O622" s="171"/>
    </row>
    <row r="623" spans="14:15" ht="12.75">
      <c r="N623" s="171"/>
      <c r="O623" s="171"/>
    </row>
    <row r="624" spans="14:15" ht="12.75">
      <c r="N624" s="171"/>
      <c r="O624" s="171"/>
    </row>
    <row r="625" spans="14:15" ht="12.75">
      <c r="N625" s="171"/>
      <c r="O625" s="171"/>
    </row>
    <row r="626" spans="14:15" ht="12.75">
      <c r="N626" s="171"/>
      <c r="O626" s="171"/>
    </row>
    <row r="627" spans="14:15" ht="12.75">
      <c r="N627" s="171"/>
      <c r="O627" s="171"/>
    </row>
    <row r="628" spans="14:15" ht="12.75">
      <c r="N628" s="171"/>
      <c r="O628" s="171"/>
    </row>
    <row r="629" spans="14:15" ht="12.75">
      <c r="N629" s="171"/>
      <c r="O629" s="171"/>
    </row>
    <row r="630" spans="14:15" ht="12.75">
      <c r="N630" s="171"/>
      <c r="O630" s="171"/>
    </row>
    <row r="631" spans="14:15" ht="12.75">
      <c r="N631" s="171"/>
      <c r="O631" s="171"/>
    </row>
    <row r="632" spans="14:15" ht="12.75">
      <c r="N632" s="171"/>
      <c r="O632" s="171"/>
    </row>
    <row r="633" spans="14:15" ht="12.75">
      <c r="N633" s="171"/>
      <c r="O633" s="171"/>
    </row>
    <row r="634" spans="14:15" ht="12.75">
      <c r="N634" s="171"/>
      <c r="O634" s="171"/>
    </row>
    <row r="635" spans="14:15" ht="12.75">
      <c r="N635" s="171"/>
      <c r="O635" s="171"/>
    </row>
    <row r="636" spans="14:15" ht="12.75">
      <c r="N636" s="171"/>
      <c r="O636" s="171"/>
    </row>
    <row r="637" spans="14:15" ht="12.75">
      <c r="N637" s="171"/>
      <c r="O637" s="171"/>
    </row>
    <row r="638" spans="14:15" ht="12.75">
      <c r="N638" s="171"/>
      <c r="O638" s="171"/>
    </row>
    <row r="639" spans="14:15" ht="12.75">
      <c r="N639" s="171"/>
      <c r="O639" s="171"/>
    </row>
    <row r="640" spans="14:15" ht="12.75">
      <c r="N640" s="171"/>
      <c r="O640" s="171"/>
    </row>
    <row r="641" spans="14:15" ht="12.75">
      <c r="N641" s="171"/>
      <c r="O641" s="171"/>
    </row>
    <row r="642" spans="14:15" ht="12.75">
      <c r="N642" s="171"/>
      <c r="O642" s="171"/>
    </row>
    <row r="643" spans="14:15" ht="12.75">
      <c r="N643" s="171"/>
      <c r="O643" s="171"/>
    </row>
    <row r="644" spans="14:15" ht="12.75">
      <c r="N644" s="171"/>
      <c r="O644" s="171"/>
    </row>
    <row r="645" spans="14:15" ht="12.75">
      <c r="N645" s="171"/>
      <c r="O645" s="171"/>
    </row>
    <row r="646" spans="14:15" ht="12.75">
      <c r="N646" s="171"/>
      <c r="O646" s="171"/>
    </row>
    <row r="647" spans="14:15" ht="12.75">
      <c r="N647" s="171"/>
      <c r="O647" s="171"/>
    </row>
    <row r="648" spans="14:15" ht="12.75">
      <c r="N648" s="171"/>
      <c r="O648" s="171"/>
    </row>
    <row r="649" spans="14:15" ht="12.75">
      <c r="N649" s="171"/>
      <c r="O649" s="171"/>
    </row>
    <row r="650" spans="14:15" ht="12.75">
      <c r="N650" s="171"/>
      <c r="O650" s="171"/>
    </row>
    <row r="651" spans="14:15" ht="12.75">
      <c r="N651" s="171"/>
      <c r="O651" s="171"/>
    </row>
    <row r="652" spans="14:15" ht="12.75">
      <c r="N652" s="171"/>
      <c r="O652" s="171"/>
    </row>
    <row r="653" spans="14:15" ht="12.75">
      <c r="N653" s="171"/>
      <c r="O653" s="171"/>
    </row>
    <row r="654" spans="14:15" ht="12.75">
      <c r="N654" s="171"/>
      <c r="O654" s="171"/>
    </row>
    <row r="655" spans="14:15" ht="12.75">
      <c r="N655" s="171"/>
      <c r="O655" s="171"/>
    </row>
    <row r="656" spans="14:15" ht="12.75">
      <c r="N656" s="171"/>
      <c r="O656" s="171"/>
    </row>
    <row r="657" spans="14:15" ht="12.75">
      <c r="N657" s="171"/>
      <c r="O657" s="171"/>
    </row>
    <row r="658" spans="14:15" ht="12.75">
      <c r="N658" s="171"/>
      <c r="O658" s="171"/>
    </row>
    <row r="659" spans="14:15" ht="12.75">
      <c r="N659" s="171"/>
      <c r="O659" s="171"/>
    </row>
    <row r="660" spans="14:15" ht="12.75">
      <c r="N660" s="171"/>
      <c r="O660" s="171"/>
    </row>
    <row r="661" spans="14:15" ht="12.75">
      <c r="N661" s="171"/>
      <c r="O661" s="171"/>
    </row>
    <row r="662" spans="14:15" ht="12.75">
      <c r="N662" s="171"/>
      <c r="O662" s="171"/>
    </row>
    <row r="663" spans="14:15" ht="12.75">
      <c r="N663" s="171"/>
      <c r="O663" s="171"/>
    </row>
    <row r="664" spans="14:15" ht="12.75">
      <c r="N664" s="171"/>
      <c r="O664" s="171"/>
    </row>
    <row r="665" spans="14:15" ht="12.75">
      <c r="N665" s="171"/>
      <c r="O665" s="171"/>
    </row>
    <row r="666" spans="14:15" ht="12.75">
      <c r="N666" s="171"/>
      <c r="O666" s="171"/>
    </row>
    <row r="667" spans="14:15" ht="12.75">
      <c r="N667" s="171"/>
      <c r="O667" s="171"/>
    </row>
    <row r="668" spans="14:15" ht="12.75">
      <c r="N668" s="171"/>
      <c r="O668" s="171"/>
    </row>
    <row r="669" spans="14:15" ht="12.75">
      <c r="N669" s="171"/>
      <c r="O669" s="171"/>
    </row>
    <row r="670" spans="14:15" ht="12.75">
      <c r="N670" s="171"/>
      <c r="O670" s="171"/>
    </row>
    <row r="671" spans="14:15" ht="12.75">
      <c r="N671" s="171"/>
      <c r="O671" s="171"/>
    </row>
    <row r="672" spans="14:15" ht="12.75">
      <c r="N672" s="171"/>
      <c r="O672" s="171"/>
    </row>
    <row r="673" spans="14:15" ht="12.75">
      <c r="N673" s="171"/>
      <c r="O673" s="171"/>
    </row>
    <row r="674" spans="14:15" ht="12.75">
      <c r="N674" s="171"/>
      <c r="O674" s="171"/>
    </row>
    <row r="675" spans="14:15" ht="12.75">
      <c r="N675" s="171"/>
      <c r="O675" s="171"/>
    </row>
    <row r="676" spans="14:15" ht="12.75">
      <c r="N676" s="171"/>
      <c r="O676" s="171"/>
    </row>
    <row r="677" spans="14:15" ht="12.75">
      <c r="N677" s="171"/>
      <c r="O677" s="171"/>
    </row>
    <row r="678" spans="14:15" ht="12.75">
      <c r="N678" s="171"/>
      <c r="O678" s="171"/>
    </row>
    <row r="679" spans="14:15" ht="12.75">
      <c r="N679" s="171"/>
      <c r="O679" s="171"/>
    </row>
    <row r="680" spans="14:15" ht="12.75">
      <c r="N680" s="171"/>
      <c r="O680" s="171"/>
    </row>
    <row r="681" spans="14:15" ht="12.75">
      <c r="N681" s="171"/>
      <c r="O681" s="171"/>
    </row>
    <row r="682" spans="14:15" ht="12.75">
      <c r="N682" s="171"/>
      <c r="O682" s="171"/>
    </row>
    <row r="683" spans="14:15" ht="12.75">
      <c r="N683" s="171"/>
      <c r="O683" s="171"/>
    </row>
    <row r="684" spans="14:15" ht="12.75">
      <c r="N684" s="171"/>
      <c r="O684" s="171"/>
    </row>
    <row r="685" spans="14:15" ht="12.75">
      <c r="N685" s="171"/>
      <c r="O685" s="171"/>
    </row>
    <row r="686" spans="14:15" ht="12.75">
      <c r="N686" s="171"/>
      <c r="O686" s="171"/>
    </row>
    <row r="687" spans="14:15" ht="12.75">
      <c r="N687" s="171"/>
      <c r="O687" s="171"/>
    </row>
    <row r="688" spans="14:15" ht="12.75">
      <c r="N688" s="171"/>
      <c r="O688" s="171"/>
    </row>
    <row r="689" spans="14:15" ht="12.75">
      <c r="N689" s="171"/>
      <c r="O689" s="171"/>
    </row>
    <row r="690" spans="14:15" ht="12.75">
      <c r="N690" s="171"/>
      <c r="O690" s="171"/>
    </row>
    <row r="691" spans="14:15" ht="12.75">
      <c r="N691" s="171"/>
      <c r="O691" s="171"/>
    </row>
    <row r="692" spans="14:15" ht="12.75">
      <c r="N692" s="171"/>
      <c r="O692" s="171"/>
    </row>
    <row r="693" spans="14:15" ht="12.75">
      <c r="N693" s="171"/>
      <c r="O693" s="171"/>
    </row>
    <row r="694" spans="14:15" ht="12.75">
      <c r="N694" s="171"/>
      <c r="O694" s="171"/>
    </row>
    <row r="695" spans="14:15" ht="12.75">
      <c r="N695" s="171"/>
      <c r="O695" s="171"/>
    </row>
    <row r="696" spans="14:15" ht="12.75">
      <c r="N696" s="171"/>
      <c r="O696" s="171"/>
    </row>
    <row r="697" spans="14:15" ht="12.75">
      <c r="N697" s="171"/>
      <c r="O697" s="171"/>
    </row>
    <row r="698" spans="14:15" ht="12.75">
      <c r="N698" s="171"/>
      <c r="O698" s="171"/>
    </row>
    <row r="699" spans="14:15" ht="12.75">
      <c r="N699" s="171"/>
      <c r="O699" s="171"/>
    </row>
    <row r="700" spans="14:15" ht="12.75">
      <c r="N700" s="171"/>
      <c r="O700" s="171"/>
    </row>
    <row r="701" spans="14:15" ht="12.75">
      <c r="N701" s="171"/>
      <c r="O701" s="171"/>
    </row>
    <row r="702" spans="14:15" ht="12.75">
      <c r="N702" s="171"/>
      <c r="O702" s="171"/>
    </row>
    <row r="703" spans="14:15" ht="12.75">
      <c r="N703" s="171"/>
      <c r="O703" s="171"/>
    </row>
    <row r="704" spans="14:15" ht="12.75">
      <c r="N704" s="171"/>
      <c r="O704" s="171"/>
    </row>
    <row r="705" spans="14:15" ht="12.75">
      <c r="N705" s="171"/>
      <c r="O705" s="171"/>
    </row>
    <row r="706" spans="14:15" ht="12.75">
      <c r="N706" s="171"/>
      <c r="O706" s="171"/>
    </row>
    <row r="707" spans="14:15" ht="12.75">
      <c r="N707" s="171"/>
      <c r="O707" s="171"/>
    </row>
    <row r="708" spans="14:15" ht="12.75">
      <c r="N708" s="171"/>
      <c r="O708" s="171"/>
    </row>
    <row r="709" spans="14:15" ht="12.75">
      <c r="N709" s="171"/>
      <c r="O709" s="171"/>
    </row>
    <row r="710" spans="14:15" ht="12.75">
      <c r="N710" s="171"/>
      <c r="O710" s="171"/>
    </row>
    <row r="711" spans="14:15" ht="12.75">
      <c r="N711" s="171"/>
      <c r="O711" s="171"/>
    </row>
    <row r="712" spans="14:15" ht="12.75">
      <c r="N712" s="171"/>
      <c r="O712" s="171"/>
    </row>
    <row r="713" spans="14:15" ht="12.75">
      <c r="N713" s="171"/>
      <c r="O713" s="171"/>
    </row>
    <row r="714" spans="14:15" ht="12.75">
      <c r="N714" s="171"/>
      <c r="O714" s="171"/>
    </row>
    <row r="715" spans="14:15" ht="12.75">
      <c r="N715" s="171"/>
      <c r="O715" s="171"/>
    </row>
    <row r="716" spans="14:15" ht="12.75">
      <c r="N716" s="171"/>
      <c r="O716" s="171"/>
    </row>
    <row r="717" spans="14:15" ht="12.75">
      <c r="N717" s="171"/>
      <c r="O717" s="171"/>
    </row>
    <row r="718" spans="14:15" ht="12.75">
      <c r="N718" s="171"/>
      <c r="O718" s="171"/>
    </row>
    <row r="719" spans="14:15" ht="12.75">
      <c r="N719" s="171"/>
      <c r="O719" s="171"/>
    </row>
    <row r="720" spans="14:15" ht="12.75">
      <c r="N720" s="171"/>
      <c r="O720" s="171"/>
    </row>
    <row r="721" spans="14:15" ht="12.75">
      <c r="N721" s="171"/>
      <c r="O721" s="171"/>
    </row>
    <row r="722" spans="14:15" ht="12.75">
      <c r="N722" s="171"/>
      <c r="O722" s="171"/>
    </row>
    <row r="723" spans="14:15" ht="12.75">
      <c r="N723" s="171"/>
      <c r="O723" s="171"/>
    </row>
    <row r="724" spans="14:15" ht="12.75">
      <c r="N724" s="171"/>
      <c r="O724" s="171"/>
    </row>
    <row r="725" spans="14:15" ht="12.75">
      <c r="N725" s="171"/>
      <c r="O725" s="171"/>
    </row>
    <row r="726" spans="14:15" ht="12.75">
      <c r="N726" s="171"/>
      <c r="O726" s="171"/>
    </row>
    <row r="727" spans="14:15" ht="12.75">
      <c r="N727" s="171"/>
      <c r="O727" s="171"/>
    </row>
    <row r="728" spans="14:15" ht="12.75">
      <c r="N728" s="171"/>
      <c r="O728" s="171"/>
    </row>
    <row r="729" spans="14:15" ht="12.75">
      <c r="N729" s="171"/>
      <c r="O729" s="171"/>
    </row>
    <row r="730" spans="14:15" ht="12.75">
      <c r="N730" s="171"/>
      <c r="O730" s="171"/>
    </row>
    <row r="731" spans="14:15" ht="12.75">
      <c r="N731" s="171"/>
      <c r="O731" s="171"/>
    </row>
    <row r="732" spans="14:15" ht="12.75">
      <c r="N732" s="171"/>
      <c r="O732" s="171"/>
    </row>
    <row r="733" spans="14:15" ht="12.75">
      <c r="N733" s="171"/>
      <c r="O733" s="171"/>
    </row>
    <row r="734" spans="14:15" ht="12.75">
      <c r="N734" s="171"/>
      <c r="O734" s="171"/>
    </row>
    <row r="735" spans="14:15" ht="12.75">
      <c r="N735" s="171"/>
      <c r="O735" s="171"/>
    </row>
    <row r="736" spans="14:15" ht="12.75">
      <c r="N736" s="171"/>
      <c r="O736" s="171"/>
    </row>
    <row r="737" spans="14:15" ht="12.75">
      <c r="N737" s="171"/>
      <c r="O737" s="171"/>
    </row>
    <row r="738" spans="14:15" ht="12.75">
      <c r="N738" s="171"/>
      <c r="O738" s="171"/>
    </row>
    <row r="739" spans="14:15" ht="12.75">
      <c r="N739" s="171"/>
      <c r="O739" s="171"/>
    </row>
    <row r="740" spans="14:15" ht="12.75">
      <c r="N740" s="171"/>
      <c r="O740" s="171"/>
    </row>
    <row r="741" spans="14:15" ht="12.75">
      <c r="N741" s="171"/>
      <c r="O741" s="171"/>
    </row>
    <row r="742" spans="14:15" ht="12.75">
      <c r="N742" s="171"/>
      <c r="O742" s="171"/>
    </row>
    <row r="743" spans="14:15" ht="12.75">
      <c r="N743" s="171"/>
      <c r="O743" s="171"/>
    </row>
    <row r="744" spans="14:15" ht="12.75">
      <c r="N744" s="171"/>
      <c r="O744" s="171"/>
    </row>
    <row r="745" spans="14:15" ht="12.75">
      <c r="N745" s="171"/>
      <c r="O745" s="171"/>
    </row>
    <row r="746" spans="14:15" ht="12.75">
      <c r="N746" s="171"/>
      <c r="O746" s="171"/>
    </row>
    <row r="747" spans="14:15" ht="12.75">
      <c r="N747" s="171"/>
      <c r="O747" s="171"/>
    </row>
    <row r="748" spans="14:15" ht="12.75">
      <c r="N748" s="171"/>
      <c r="O748" s="171"/>
    </row>
    <row r="749" spans="14:15" ht="12.75">
      <c r="N749" s="171"/>
      <c r="O749" s="171"/>
    </row>
    <row r="750" spans="14:15" ht="12.75">
      <c r="N750" s="171"/>
      <c r="O750" s="171"/>
    </row>
    <row r="751" spans="14:15" ht="12.75">
      <c r="N751" s="171"/>
      <c r="O751" s="171"/>
    </row>
    <row r="752" spans="14:15" ht="12.75">
      <c r="N752" s="171"/>
      <c r="O752" s="171"/>
    </row>
    <row r="753" spans="14:15" ht="12.75">
      <c r="N753" s="171"/>
      <c r="O753" s="171"/>
    </row>
    <row r="754" spans="14:15" ht="12.75">
      <c r="N754" s="171"/>
      <c r="O754" s="171"/>
    </row>
    <row r="755" spans="14:15" ht="12.75">
      <c r="N755" s="171"/>
      <c r="O755" s="171"/>
    </row>
    <row r="756" spans="14:15" ht="12.75">
      <c r="N756" s="171"/>
      <c r="O756" s="171"/>
    </row>
    <row r="757" spans="14:15" ht="12.75">
      <c r="N757" s="171"/>
      <c r="O757" s="171"/>
    </row>
    <row r="758" spans="14:15" ht="12.75">
      <c r="N758" s="171"/>
      <c r="O758" s="171"/>
    </row>
    <row r="759" spans="14:15" ht="12.75">
      <c r="N759" s="171"/>
      <c r="O759" s="171"/>
    </row>
    <row r="760" spans="14:15" ht="12.75">
      <c r="N760" s="171"/>
      <c r="O760" s="171"/>
    </row>
    <row r="761" spans="14:15" ht="12.75">
      <c r="N761" s="171"/>
      <c r="O761" s="171"/>
    </row>
    <row r="762" spans="14:15" ht="12.75">
      <c r="N762" s="171"/>
      <c r="O762" s="171"/>
    </row>
    <row r="763" spans="14:15" ht="12.75">
      <c r="N763" s="171"/>
      <c r="O763" s="171"/>
    </row>
    <row r="764" spans="14:15" ht="12.75">
      <c r="N764" s="171"/>
      <c r="O764" s="171"/>
    </row>
    <row r="765" spans="14:15" ht="12.75">
      <c r="N765" s="171"/>
      <c r="O765" s="171"/>
    </row>
    <row r="766" spans="14:15" ht="12.75">
      <c r="N766" s="171"/>
      <c r="O766" s="171"/>
    </row>
    <row r="767" spans="14:15" ht="12.75">
      <c r="N767" s="171"/>
      <c r="O767" s="171"/>
    </row>
    <row r="768" spans="14:15" ht="12.75">
      <c r="N768" s="171"/>
      <c r="O768" s="171"/>
    </row>
    <row r="769" spans="14:15" ht="12.75">
      <c r="N769" s="171"/>
      <c r="O769" s="171"/>
    </row>
    <row r="770" spans="14:15" ht="12.75">
      <c r="N770" s="171"/>
      <c r="O770" s="171"/>
    </row>
    <row r="771" spans="14:15" ht="12.75">
      <c r="N771" s="171"/>
      <c r="O771" s="171"/>
    </row>
    <row r="772" spans="14:15" ht="12.75">
      <c r="N772" s="171"/>
      <c r="O772" s="171"/>
    </row>
    <row r="773" spans="14:15" ht="12.75">
      <c r="N773" s="171"/>
      <c r="O773" s="171"/>
    </row>
    <row r="774" spans="14:15" ht="12.75">
      <c r="N774" s="171"/>
      <c r="O774" s="171"/>
    </row>
    <row r="775" spans="14:15" ht="12.75">
      <c r="N775" s="171"/>
      <c r="O775" s="171"/>
    </row>
    <row r="776" spans="14:15" ht="12.75">
      <c r="N776" s="171"/>
      <c r="O776" s="171"/>
    </row>
    <row r="777" spans="14:15" ht="12.75">
      <c r="N777" s="171"/>
      <c r="O777" s="171"/>
    </row>
    <row r="778" spans="14:15" ht="12.75">
      <c r="N778" s="171"/>
      <c r="O778" s="171"/>
    </row>
    <row r="779" spans="14:15" ht="12.75">
      <c r="N779" s="171"/>
      <c r="O779" s="171"/>
    </row>
    <row r="780" spans="14:15" ht="12.75">
      <c r="N780" s="171"/>
      <c r="O780" s="171"/>
    </row>
    <row r="781" spans="14:15" ht="12.75">
      <c r="N781" s="171"/>
      <c r="O781" s="171"/>
    </row>
    <row r="782" spans="14:15" ht="12.75">
      <c r="N782" s="171"/>
      <c r="O782" s="171"/>
    </row>
    <row r="783" spans="14:15" ht="12.75">
      <c r="N783" s="171"/>
      <c r="O783" s="171"/>
    </row>
    <row r="784" spans="14:15" ht="12.75">
      <c r="N784" s="171"/>
      <c r="O784" s="171"/>
    </row>
    <row r="785" spans="14:15" ht="12.75">
      <c r="N785" s="171"/>
      <c r="O785" s="171"/>
    </row>
    <row r="786" spans="14:15" ht="12.75">
      <c r="N786" s="171"/>
      <c r="O786" s="171"/>
    </row>
    <row r="787" spans="14:15" ht="12.75">
      <c r="N787" s="171"/>
      <c r="O787" s="171"/>
    </row>
    <row r="788" spans="14:15" ht="12.75">
      <c r="N788" s="171"/>
      <c r="O788" s="171"/>
    </row>
    <row r="789" spans="14:15" ht="12.75">
      <c r="N789" s="171"/>
      <c r="O789" s="171"/>
    </row>
    <row r="790" spans="14:15" ht="12.75">
      <c r="N790" s="171"/>
      <c r="O790" s="171"/>
    </row>
    <row r="791" spans="14:15" ht="12.75">
      <c r="N791" s="171"/>
      <c r="O791" s="171"/>
    </row>
    <row r="792" spans="14:15" ht="12.75">
      <c r="N792" s="171"/>
      <c r="O792" s="171"/>
    </row>
    <row r="793" spans="14:15" ht="12.75">
      <c r="N793" s="171"/>
      <c r="O793" s="171"/>
    </row>
    <row r="794" spans="14:15" ht="12.75">
      <c r="N794" s="171"/>
      <c r="O794" s="171"/>
    </row>
    <row r="795" spans="14:15" ht="12.75">
      <c r="N795" s="171"/>
      <c r="O795" s="171"/>
    </row>
    <row r="796" spans="14:15" ht="12.75">
      <c r="N796" s="171"/>
      <c r="O796" s="171"/>
    </row>
    <row r="797" spans="14:15" ht="12.75">
      <c r="N797" s="171"/>
      <c r="O797" s="171"/>
    </row>
    <row r="798" spans="14:15" ht="12.75">
      <c r="N798" s="171"/>
      <c r="O798" s="171"/>
    </row>
    <row r="799" spans="14:15" ht="12.75">
      <c r="N799" s="171"/>
      <c r="O799" s="171"/>
    </row>
    <row r="800" spans="14:15" ht="12.75">
      <c r="N800" s="171"/>
      <c r="O800" s="171"/>
    </row>
    <row r="801" spans="14:15" ht="12.75">
      <c r="N801" s="171"/>
      <c r="O801" s="171"/>
    </row>
    <row r="802" spans="14:15" ht="12.75">
      <c r="N802" s="171"/>
      <c r="O802" s="171"/>
    </row>
    <row r="803" spans="14:15" ht="12.75">
      <c r="N803" s="171"/>
      <c r="O803" s="171"/>
    </row>
    <row r="804" spans="14:15" ht="12.75">
      <c r="N804" s="171"/>
      <c r="O804" s="171"/>
    </row>
    <row r="805" spans="14:15" ht="12.75">
      <c r="N805" s="171"/>
      <c r="O805" s="171"/>
    </row>
    <row r="806" spans="14:15" ht="12.75">
      <c r="N806" s="171"/>
      <c r="O806" s="171"/>
    </row>
    <row r="807" spans="14:15" ht="12.75">
      <c r="N807" s="171"/>
      <c r="O807" s="171"/>
    </row>
    <row r="808" spans="14:15" ht="12.75">
      <c r="N808" s="171"/>
      <c r="O808" s="171"/>
    </row>
    <row r="809" spans="14:15" ht="12.75">
      <c r="N809" s="171"/>
      <c r="O809" s="171"/>
    </row>
    <row r="810" spans="14:15" ht="12.75">
      <c r="N810" s="171"/>
      <c r="O810" s="171"/>
    </row>
    <row r="811" spans="14:15" ht="12.75">
      <c r="N811" s="171"/>
      <c r="O811" s="171"/>
    </row>
    <row r="812" spans="14:15" ht="12.75">
      <c r="N812" s="171"/>
      <c r="O812" s="171"/>
    </row>
    <row r="813" spans="14:15" ht="12.75">
      <c r="N813" s="171"/>
      <c r="O813" s="171"/>
    </row>
    <row r="814" spans="14:15" ht="12.75">
      <c r="N814" s="171"/>
      <c r="O814" s="171"/>
    </row>
    <row r="815" spans="14:15" ht="12.75">
      <c r="N815" s="171"/>
      <c r="O815" s="171"/>
    </row>
    <row r="816" spans="14:15" ht="12.75">
      <c r="N816" s="171"/>
      <c r="O816" s="171"/>
    </row>
    <row r="817" spans="14:15" ht="12.75">
      <c r="N817" s="171"/>
      <c r="O817" s="171"/>
    </row>
    <row r="818" spans="14:15" ht="12.75">
      <c r="N818" s="171"/>
      <c r="O818" s="171"/>
    </row>
    <row r="819" spans="14:15" ht="12.75">
      <c r="N819" s="171"/>
      <c r="O819" s="171"/>
    </row>
    <row r="820" spans="14:15" ht="12.75">
      <c r="N820" s="171"/>
      <c r="O820" s="171"/>
    </row>
    <row r="821" spans="14:15" ht="12.75">
      <c r="N821" s="171"/>
      <c r="O821" s="171"/>
    </row>
    <row r="822" spans="14:15" ht="12.75">
      <c r="N822" s="171"/>
      <c r="O822" s="171"/>
    </row>
    <row r="823" spans="14:15" ht="12.75">
      <c r="N823" s="171"/>
      <c r="O823" s="171"/>
    </row>
    <row r="824" spans="14:15" ht="12.75">
      <c r="N824" s="171"/>
      <c r="O824" s="171"/>
    </row>
    <row r="825" spans="14:15" ht="12.75">
      <c r="N825" s="171"/>
      <c r="O825" s="171"/>
    </row>
    <row r="826" spans="14:15" ht="12.75">
      <c r="N826" s="171"/>
      <c r="O826" s="171"/>
    </row>
    <row r="827" spans="14:15" ht="12.75">
      <c r="N827" s="171"/>
      <c r="O827" s="171"/>
    </row>
    <row r="828" spans="14:15" ht="12.75">
      <c r="N828" s="171"/>
      <c r="O828" s="171"/>
    </row>
    <row r="829" spans="14:15" ht="12.75">
      <c r="N829" s="171"/>
      <c r="O829" s="171"/>
    </row>
    <row r="830" spans="14:15" ht="12.75">
      <c r="N830" s="171"/>
      <c r="O830" s="171"/>
    </row>
    <row r="831" spans="14:15" ht="12.75">
      <c r="N831" s="171"/>
      <c r="O831" s="171"/>
    </row>
    <row r="832" spans="14:15" ht="12.75">
      <c r="N832" s="171"/>
      <c r="O832" s="171"/>
    </row>
    <row r="833" spans="14:15" ht="12.75">
      <c r="N833" s="171"/>
      <c r="O833" s="171"/>
    </row>
    <row r="834" spans="14:15" ht="12.75">
      <c r="N834" s="171"/>
      <c r="O834" s="171"/>
    </row>
    <row r="835" spans="14:15" ht="12.75">
      <c r="N835" s="171"/>
      <c r="O835" s="171"/>
    </row>
    <row r="836" spans="14:15" ht="12.75">
      <c r="N836" s="171"/>
      <c r="O836" s="171"/>
    </row>
    <row r="837" spans="14:15" ht="12.75">
      <c r="N837" s="171"/>
      <c r="O837" s="171"/>
    </row>
    <row r="838" spans="14:15" ht="12.75">
      <c r="N838" s="171"/>
      <c r="O838" s="171"/>
    </row>
    <row r="839" spans="14:15" ht="12.75">
      <c r="N839" s="171"/>
      <c r="O839" s="171"/>
    </row>
    <row r="840" spans="14:15" ht="12.75">
      <c r="N840" s="171"/>
      <c r="O840" s="171"/>
    </row>
    <row r="841" spans="14:15" ht="12.75">
      <c r="N841" s="171"/>
      <c r="O841" s="171"/>
    </row>
    <row r="842" spans="14:15" ht="12.75">
      <c r="N842" s="171"/>
      <c r="O842" s="171"/>
    </row>
    <row r="843" spans="14:15" ht="12.75">
      <c r="N843" s="171"/>
      <c r="O843" s="171"/>
    </row>
    <row r="844" spans="14:15" ht="12.75">
      <c r="N844" s="171"/>
      <c r="O844" s="171"/>
    </row>
    <row r="845" spans="14:15" ht="12.75">
      <c r="N845" s="171"/>
      <c r="O845" s="171"/>
    </row>
    <row r="846" spans="14:15" ht="12.75">
      <c r="N846" s="171"/>
      <c r="O846" s="171"/>
    </row>
    <row r="847" spans="14:15" ht="12.75">
      <c r="N847" s="171"/>
      <c r="O847" s="171"/>
    </row>
    <row r="848" spans="14:15" ht="12.75">
      <c r="N848" s="171"/>
      <c r="O848" s="171"/>
    </row>
    <row r="849" spans="14:15" ht="12.75">
      <c r="N849" s="171"/>
      <c r="O849" s="171"/>
    </row>
    <row r="850" spans="14:15" ht="12.75">
      <c r="N850" s="171"/>
      <c r="O850" s="171"/>
    </row>
    <row r="851" spans="14:15" ht="12.75">
      <c r="N851" s="171"/>
      <c r="O851" s="171"/>
    </row>
    <row r="852" spans="14:15" ht="12.75">
      <c r="N852" s="171"/>
      <c r="O852" s="171"/>
    </row>
    <row r="853" spans="14:15" ht="12.75">
      <c r="N853" s="171"/>
      <c r="O853" s="171"/>
    </row>
    <row r="854" spans="14:15" ht="12.75">
      <c r="N854" s="171"/>
      <c r="O854" s="171"/>
    </row>
    <row r="855" spans="14:15" ht="12.75">
      <c r="N855" s="171"/>
      <c r="O855" s="171"/>
    </row>
    <row r="856" spans="14:15" ht="12.75">
      <c r="N856" s="171"/>
      <c r="O856" s="171"/>
    </row>
    <row r="857" spans="14:15" ht="12.75">
      <c r="N857" s="171"/>
      <c r="O857" s="171"/>
    </row>
    <row r="858" spans="14:15" ht="12.75">
      <c r="N858" s="171"/>
      <c r="O858" s="171"/>
    </row>
    <row r="859" spans="14:15" ht="12.75">
      <c r="N859" s="171"/>
      <c r="O859" s="171"/>
    </row>
    <row r="860" spans="14:15" ht="12.75">
      <c r="N860" s="171"/>
      <c r="O860" s="171"/>
    </row>
    <row r="861" spans="14:15" ht="12.75">
      <c r="N861" s="171"/>
      <c r="O861" s="171"/>
    </row>
    <row r="862" spans="14:15" ht="12.75">
      <c r="N862" s="171"/>
      <c r="O862" s="171"/>
    </row>
    <row r="863" spans="14:15" ht="12.75">
      <c r="N863" s="171"/>
      <c r="O863" s="171"/>
    </row>
    <row r="864" spans="14:15" ht="12.75">
      <c r="N864" s="171"/>
      <c r="O864" s="171"/>
    </row>
    <row r="865" spans="14:15" ht="12.75">
      <c r="N865" s="171"/>
      <c r="O865" s="171"/>
    </row>
    <row r="866" spans="14:15" ht="12.75">
      <c r="N866" s="171"/>
      <c r="O866" s="171"/>
    </row>
    <row r="867" spans="14:15" ht="12.75">
      <c r="N867" s="171"/>
      <c r="O867" s="171"/>
    </row>
    <row r="868" spans="14:15" ht="12.75">
      <c r="N868" s="171"/>
      <c r="O868" s="171"/>
    </row>
    <row r="869" spans="14:15" ht="12.75">
      <c r="N869" s="171"/>
      <c r="O869" s="171"/>
    </row>
    <row r="870" spans="14:15" ht="12.75">
      <c r="N870" s="171"/>
      <c r="O870" s="171"/>
    </row>
    <row r="871" spans="14:15" ht="12.75">
      <c r="N871" s="171"/>
      <c r="O871" s="171"/>
    </row>
    <row r="872" spans="14:15" ht="12.75">
      <c r="N872" s="171"/>
      <c r="O872" s="171"/>
    </row>
    <row r="873" spans="14:15" ht="12.75">
      <c r="N873" s="171"/>
      <c r="O873" s="171"/>
    </row>
    <row r="874" spans="14:15" ht="12.75">
      <c r="N874" s="171"/>
      <c r="O874" s="171"/>
    </row>
    <row r="875" spans="14:15" ht="12.75">
      <c r="N875" s="171"/>
      <c r="O875" s="171"/>
    </row>
    <row r="876" spans="14:15" ht="12.75">
      <c r="N876" s="171"/>
      <c r="O876" s="171"/>
    </row>
    <row r="877" spans="14:15" ht="12.75">
      <c r="N877" s="171"/>
      <c r="O877" s="171"/>
    </row>
    <row r="878" spans="14:15" ht="12.75">
      <c r="N878" s="171"/>
      <c r="O878" s="171"/>
    </row>
    <row r="879" spans="14:15" ht="12.75">
      <c r="N879" s="171"/>
      <c r="O879" s="171"/>
    </row>
    <row r="880" spans="14:15" ht="12.75">
      <c r="N880" s="171"/>
      <c r="O880" s="171"/>
    </row>
    <row r="881" spans="14:15" ht="12.75">
      <c r="N881" s="171"/>
      <c r="O881" s="171"/>
    </row>
    <row r="882" spans="14:15" ht="12.75">
      <c r="N882" s="171"/>
      <c r="O882" s="171"/>
    </row>
    <row r="883" spans="14:15" ht="12.75">
      <c r="N883" s="171"/>
      <c r="O883" s="171"/>
    </row>
    <row r="884" spans="14:15" ht="12.75">
      <c r="N884" s="171"/>
      <c r="O884" s="171"/>
    </row>
    <row r="885" spans="14:15" ht="12.75">
      <c r="N885" s="171"/>
      <c r="O885" s="171"/>
    </row>
    <row r="886" spans="14:15" ht="12.75">
      <c r="N886" s="171"/>
      <c r="O886" s="171"/>
    </row>
    <row r="887" spans="14:15" ht="12.75">
      <c r="N887" s="171"/>
      <c r="O887" s="171"/>
    </row>
    <row r="888" spans="14:15" ht="12.75">
      <c r="N888" s="171"/>
      <c r="O888" s="171"/>
    </row>
    <row r="889" spans="14:15" ht="12.75">
      <c r="N889" s="171"/>
      <c r="O889" s="171"/>
    </row>
    <row r="890" spans="14:15" ht="12.75">
      <c r="N890" s="171"/>
      <c r="O890" s="171"/>
    </row>
    <row r="891" spans="14:15" ht="12.75">
      <c r="N891" s="171"/>
      <c r="O891" s="171"/>
    </row>
    <row r="892" spans="14:15" ht="12.75">
      <c r="N892" s="171"/>
      <c r="O892" s="171"/>
    </row>
    <row r="893" spans="14:15" ht="12.75">
      <c r="N893" s="171"/>
      <c r="O893" s="171"/>
    </row>
    <row r="894" spans="14:15" ht="12.75">
      <c r="N894" s="171"/>
      <c r="O894" s="171"/>
    </row>
    <row r="895" spans="14:15" ht="12.75">
      <c r="N895" s="171"/>
      <c r="O895" s="171"/>
    </row>
    <row r="896" spans="14:15" ht="12.75">
      <c r="N896" s="171"/>
      <c r="O896" s="171"/>
    </row>
    <row r="897" spans="14:15" ht="12.75">
      <c r="N897" s="171"/>
      <c r="O897" s="171"/>
    </row>
    <row r="898" spans="14:15" ht="12.75">
      <c r="N898" s="171"/>
      <c r="O898" s="171"/>
    </row>
    <row r="899" spans="14:15" ht="12.75">
      <c r="N899" s="171"/>
      <c r="O899" s="171"/>
    </row>
    <row r="900" spans="14:15" ht="12.75">
      <c r="N900" s="171"/>
      <c r="O900" s="171"/>
    </row>
    <row r="901" spans="14:15" ht="12.75">
      <c r="N901" s="171"/>
      <c r="O901" s="171"/>
    </row>
    <row r="902" spans="14:15" ht="12.75">
      <c r="N902" s="171"/>
      <c r="O902" s="171"/>
    </row>
    <row r="903" spans="14:15" ht="12.75">
      <c r="N903" s="171"/>
      <c r="O903" s="171"/>
    </row>
    <row r="904" spans="14:15" ht="12.75">
      <c r="N904" s="171"/>
      <c r="O904" s="171"/>
    </row>
    <row r="905" spans="14:15" ht="12.75">
      <c r="N905" s="171"/>
      <c r="O905" s="171"/>
    </row>
    <row r="906" spans="14:15" ht="12.75">
      <c r="N906" s="171"/>
      <c r="O906" s="171"/>
    </row>
    <row r="907" spans="14:15" ht="12.75">
      <c r="N907" s="171"/>
      <c r="O907" s="171"/>
    </row>
    <row r="908" spans="14:15" ht="12.75">
      <c r="N908" s="171"/>
      <c r="O908" s="171"/>
    </row>
    <row r="909" spans="14:15" ht="12.75">
      <c r="N909" s="171"/>
      <c r="O909" s="171"/>
    </row>
    <row r="910" spans="14:15" ht="12.75">
      <c r="N910" s="171"/>
      <c r="O910" s="171"/>
    </row>
    <row r="911" spans="14:15" ht="12.75">
      <c r="N911" s="171"/>
      <c r="O911" s="171"/>
    </row>
    <row r="912" spans="14:15" ht="12.75">
      <c r="N912" s="171"/>
      <c r="O912" s="171"/>
    </row>
    <row r="913" spans="14:15" ht="12.75">
      <c r="N913" s="171"/>
      <c r="O913" s="171"/>
    </row>
    <row r="914" spans="14:15" ht="12.75">
      <c r="N914" s="171"/>
      <c r="O914" s="171"/>
    </row>
    <row r="915" spans="14:15" ht="12.75">
      <c r="N915" s="171"/>
      <c r="O915" s="171"/>
    </row>
    <row r="916" spans="14:15" ht="12.75">
      <c r="N916" s="171"/>
      <c r="O916" s="171"/>
    </row>
    <row r="917" spans="14:15" ht="12.75">
      <c r="N917" s="171"/>
      <c r="O917" s="171"/>
    </row>
    <row r="918" spans="14:15" ht="12.75">
      <c r="N918" s="171"/>
      <c r="O918" s="171"/>
    </row>
    <row r="919" spans="14:15" ht="12.75">
      <c r="N919" s="171"/>
      <c r="O919" s="171"/>
    </row>
    <row r="920" spans="14:15" ht="12.75">
      <c r="N920" s="171"/>
      <c r="O920" s="171"/>
    </row>
    <row r="921" spans="14:15" ht="12.75">
      <c r="N921" s="171"/>
      <c r="O921" s="171"/>
    </row>
    <row r="922" spans="14:15" ht="12.75">
      <c r="N922" s="171"/>
      <c r="O922" s="171"/>
    </row>
    <row r="923" spans="14:15" ht="12.75">
      <c r="N923" s="171"/>
      <c r="O923" s="171"/>
    </row>
    <row r="924" spans="14:15" ht="12.75">
      <c r="N924" s="171"/>
      <c r="O924" s="171"/>
    </row>
    <row r="925" spans="14:15" ht="12.75">
      <c r="N925" s="171"/>
      <c r="O925" s="171"/>
    </row>
    <row r="926" spans="14:15" ht="12.75">
      <c r="N926" s="171"/>
      <c r="O926" s="171"/>
    </row>
    <row r="927" spans="14:15" ht="12.75">
      <c r="N927" s="171"/>
      <c r="O927" s="171"/>
    </row>
    <row r="928" spans="14:15" ht="12.75">
      <c r="N928" s="171"/>
      <c r="O928" s="171"/>
    </row>
    <row r="929" spans="14:15" ht="12.75">
      <c r="N929" s="171"/>
      <c r="O929" s="171"/>
    </row>
    <row r="930" spans="14:15" ht="12.75">
      <c r="N930" s="171"/>
      <c r="O930" s="171"/>
    </row>
    <row r="931" spans="14:15" ht="12.75">
      <c r="N931" s="171"/>
      <c r="O931" s="171"/>
    </row>
    <row r="932" spans="14:15" ht="12.75">
      <c r="N932" s="171"/>
      <c r="O932" s="171"/>
    </row>
    <row r="933" spans="14:15" ht="12.75">
      <c r="N933" s="171"/>
      <c r="O933" s="171"/>
    </row>
    <row r="934" spans="14:15" ht="12.75">
      <c r="N934" s="171"/>
      <c r="O934" s="171"/>
    </row>
    <row r="935" spans="14:15" ht="12.75">
      <c r="N935" s="171"/>
      <c r="O935" s="171"/>
    </row>
    <row r="936" spans="14:15" ht="12.75">
      <c r="N936" s="171"/>
      <c r="O936" s="171"/>
    </row>
    <row r="937" spans="14:15" ht="12.75">
      <c r="N937" s="171"/>
      <c r="O937" s="171"/>
    </row>
    <row r="938" spans="14:15" ht="12.75">
      <c r="N938" s="171"/>
      <c r="O938" s="171"/>
    </row>
    <row r="939" spans="14:15" ht="12.75">
      <c r="N939" s="171"/>
      <c r="O939" s="171"/>
    </row>
    <row r="940" spans="14:15" ht="12.75">
      <c r="N940" s="171"/>
      <c r="O940" s="171"/>
    </row>
    <row r="941" spans="14:15" ht="12.75">
      <c r="N941" s="171"/>
      <c r="O941" s="171"/>
    </row>
    <row r="942" spans="14:15" ht="12.75">
      <c r="N942" s="171"/>
      <c r="O942" s="171"/>
    </row>
    <row r="943" spans="14:15" ht="12.75">
      <c r="N943" s="171"/>
      <c r="O943" s="171"/>
    </row>
    <row r="944" spans="14:15" ht="12.75">
      <c r="N944" s="171"/>
      <c r="O944" s="171"/>
    </row>
    <row r="945" spans="14:15" ht="12.75">
      <c r="N945" s="171"/>
      <c r="O945" s="171"/>
    </row>
    <row r="946" spans="14:15" ht="12.75">
      <c r="N946" s="171"/>
      <c r="O946" s="171"/>
    </row>
    <row r="947" spans="14:15" ht="12.75">
      <c r="N947" s="171"/>
      <c r="O947" s="171"/>
    </row>
    <row r="948" spans="14:15" ht="12.75">
      <c r="N948" s="171"/>
      <c r="O948" s="171"/>
    </row>
    <row r="949" spans="14:15" ht="12.75">
      <c r="N949" s="171"/>
      <c r="O949" s="171"/>
    </row>
    <row r="950" spans="14:15" ht="12.75">
      <c r="N950" s="171"/>
      <c r="O950" s="171"/>
    </row>
    <row r="951" spans="14:15" ht="12.75">
      <c r="N951" s="171"/>
      <c r="O951" s="171"/>
    </row>
    <row r="952" spans="14:15" ht="12.75">
      <c r="N952" s="171"/>
      <c r="O952" s="171"/>
    </row>
    <row r="953" spans="14:15" ht="12.75">
      <c r="N953" s="171"/>
      <c r="O953" s="171"/>
    </row>
    <row r="954" spans="14:15" ht="12.75">
      <c r="N954" s="171"/>
      <c r="O954" s="171"/>
    </row>
    <row r="955" spans="14:15" ht="12.75">
      <c r="N955" s="171"/>
      <c r="O955" s="171"/>
    </row>
    <row r="956" spans="14:15" ht="12.75">
      <c r="N956" s="171"/>
      <c r="O956" s="171"/>
    </row>
    <row r="957" spans="14:15" ht="12.75">
      <c r="N957" s="171"/>
      <c r="O957" s="171"/>
    </row>
    <row r="958" spans="14:15" ht="12.75">
      <c r="N958" s="171"/>
      <c r="O958" s="171"/>
    </row>
    <row r="959" spans="14:15" ht="12.75">
      <c r="N959" s="171"/>
      <c r="O959" s="171"/>
    </row>
    <row r="960" spans="14:15" ht="12.75">
      <c r="N960" s="171"/>
      <c r="O960" s="171"/>
    </row>
    <row r="961" spans="14:15" ht="12.75">
      <c r="N961" s="171"/>
      <c r="O961" s="171"/>
    </row>
    <row r="962" spans="14:15" ht="12.75">
      <c r="N962" s="171"/>
      <c r="O962" s="171"/>
    </row>
    <row r="963" spans="14:15" ht="12.75">
      <c r="N963" s="171"/>
      <c r="O963" s="171"/>
    </row>
    <row r="964" spans="14:15" ht="12.75">
      <c r="N964" s="171"/>
      <c r="O964" s="171"/>
    </row>
    <row r="965" spans="14:15" ht="12.75">
      <c r="N965" s="171"/>
      <c r="O965" s="171"/>
    </row>
    <row r="966" spans="14:15" ht="12.75">
      <c r="N966" s="171"/>
      <c r="O966" s="171"/>
    </row>
    <row r="967" spans="14:15" ht="12.75">
      <c r="N967" s="171"/>
      <c r="O967" s="171"/>
    </row>
    <row r="968" spans="14:15" ht="12.75">
      <c r="N968" s="171"/>
      <c r="O968" s="171"/>
    </row>
    <row r="969" spans="14:15" ht="12.75">
      <c r="N969" s="171"/>
      <c r="O969" s="171"/>
    </row>
    <row r="970" spans="14:15" ht="12.75">
      <c r="N970" s="171"/>
      <c r="O970" s="171"/>
    </row>
    <row r="971" spans="14:15" ht="12.75">
      <c r="N971" s="171"/>
      <c r="O971" s="171"/>
    </row>
    <row r="972" spans="14:15" ht="12.75">
      <c r="N972" s="171"/>
      <c r="O972" s="171"/>
    </row>
    <row r="973" spans="14:15" ht="12.75">
      <c r="N973" s="171"/>
      <c r="O973" s="171"/>
    </row>
    <row r="974" spans="14:15" ht="12.75">
      <c r="N974" s="171"/>
      <c r="O974" s="171"/>
    </row>
    <row r="975" spans="14:15" ht="12.75">
      <c r="N975" s="171"/>
      <c r="O975" s="171"/>
    </row>
    <row r="976" spans="14:15" ht="12.75">
      <c r="N976" s="171"/>
      <c r="O976" s="171"/>
    </row>
    <row r="977" spans="14:15" ht="12.75">
      <c r="N977" s="171"/>
      <c r="O977" s="171"/>
    </row>
    <row r="978" spans="14:15" ht="12.75">
      <c r="N978" s="171"/>
      <c r="O978" s="171"/>
    </row>
    <row r="979" spans="14:15" ht="12.75">
      <c r="N979" s="171"/>
      <c r="O979" s="171"/>
    </row>
    <row r="980" spans="14:15" ht="12.75">
      <c r="N980" s="171"/>
      <c r="O980" s="171"/>
    </row>
    <row r="981" spans="14:15" ht="12.75">
      <c r="N981" s="171"/>
      <c r="O981" s="171"/>
    </row>
    <row r="982" spans="14:15" ht="12.75">
      <c r="N982" s="171"/>
      <c r="O982" s="171"/>
    </row>
    <row r="983" spans="14:15" ht="12.75">
      <c r="N983" s="171"/>
      <c r="O983" s="171"/>
    </row>
    <row r="984" spans="14:15" ht="12.75">
      <c r="N984" s="171"/>
      <c r="O984" s="171"/>
    </row>
    <row r="985" spans="14:15" ht="12.75">
      <c r="N985" s="171"/>
      <c r="O985" s="171"/>
    </row>
    <row r="986" spans="14:15" ht="12.75">
      <c r="N986" s="171"/>
      <c r="O986" s="171"/>
    </row>
    <row r="987" spans="14:15" ht="12.75">
      <c r="N987" s="171"/>
      <c r="O987" s="171"/>
    </row>
    <row r="988" spans="14:15" ht="12.75">
      <c r="N988" s="171"/>
      <c r="O988" s="171"/>
    </row>
    <row r="989" spans="14:15" ht="12.75">
      <c r="N989" s="171"/>
      <c r="O989" s="171"/>
    </row>
    <row r="990" spans="14:15" ht="12.75">
      <c r="N990" s="171"/>
      <c r="O990" s="171"/>
    </row>
    <row r="991" spans="14:15" ht="12.75">
      <c r="N991" s="171"/>
      <c r="O991" s="171"/>
    </row>
    <row r="992" spans="14:15" ht="12.75">
      <c r="N992" s="171"/>
      <c r="O992" s="171"/>
    </row>
    <row r="993" spans="14:15" ht="12.75">
      <c r="N993" s="171"/>
      <c r="O993" s="171"/>
    </row>
    <row r="994" spans="14:15" ht="12.75">
      <c r="N994" s="171"/>
      <c r="O994" s="171"/>
    </row>
  </sheetData>
  <mergeCells count="115">
    <mergeCell ref="E79:E80"/>
    <mergeCell ref="F79:F80"/>
    <mergeCell ref="G79:H79"/>
    <mergeCell ref="A115:E115"/>
    <mergeCell ref="A117:E117"/>
    <mergeCell ref="A118:E118"/>
    <mergeCell ref="A119:D119"/>
    <mergeCell ref="A120:J120"/>
    <mergeCell ref="A103:A104"/>
    <mergeCell ref="B103:B104"/>
    <mergeCell ref="C103:C104"/>
    <mergeCell ref="D103:D104"/>
    <mergeCell ref="E103:E104"/>
    <mergeCell ref="F103:F104"/>
    <mergeCell ref="G103:H103"/>
    <mergeCell ref="A2:O2"/>
    <mergeCell ref="A3:O3"/>
    <mergeCell ref="A5:A6"/>
    <mergeCell ref="B5:B6"/>
    <mergeCell ref="C5:C6"/>
    <mergeCell ref="D5:D6"/>
    <mergeCell ref="E5:E6"/>
    <mergeCell ref="I103:J103"/>
    <mergeCell ref="K103:L103"/>
    <mergeCell ref="I96:J96"/>
    <mergeCell ref="K96:L96"/>
    <mergeCell ref="A96:A97"/>
    <mergeCell ref="B96:B97"/>
    <mergeCell ref="C96:C97"/>
    <mergeCell ref="D96:D97"/>
    <mergeCell ref="E96:E97"/>
    <mergeCell ref="F96:F97"/>
    <mergeCell ref="G96:H96"/>
    <mergeCell ref="I79:J79"/>
    <mergeCell ref="K79:L79"/>
    <mergeCell ref="A79:A80"/>
    <mergeCell ref="B79:B80"/>
    <mergeCell ref="C79:C80"/>
    <mergeCell ref="D79:D80"/>
    <mergeCell ref="F37:F38"/>
    <mergeCell ref="G37:H37"/>
    <mergeCell ref="I37:J37"/>
    <mergeCell ref="K37:L37"/>
    <mergeCell ref="F5:F6"/>
    <mergeCell ref="G5:H5"/>
    <mergeCell ref="A37:A38"/>
    <mergeCell ref="B37:B38"/>
    <mergeCell ref="C37:C38"/>
    <mergeCell ref="D37:D38"/>
    <mergeCell ref="E37:E38"/>
    <mergeCell ref="I5:J5"/>
    <mergeCell ref="K5:L5"/>
    <mergeCell ref="I41:J41"/>
    <mergeCell ref="K41:L41"/>
    <mergeCell ref="A41:A42"/>
    <mergeCell ref="B41:B42"/>
    <mergeCell ref="C41:C42"/>
    <mergeCell ref="D41:D42"/>
    <mergeCell ref="E41:E42"/>
    <mergeCell ref="F41:F42"/>
    <mergeCell ref="G41:H41"/>
    <mergeCell ref="I99:J99"/>
    <mergeCell ref="K99:L99"/>
    <mergeCell ref="A99:A100"/>
    <mergeCell ref="B99:B100"/>
    <mergeCell ref="C99:C100"/>
    <mergeCell ref="D99:D100"/>
    <mergeCell ref="E99:E100"/>
    <mergeCell ref="F99:F100"/>
    <mergeCell ref="G99:H99"/>
    <mergeCell ref="I46:J46"/>
    <mergeCell ref="K46:L46"/>
    <mergeCell ref="A46:A47"/>
    <mergeCell ref="B46:B47"/>
    <mergeCell ref="C46:C47"/>
    <mergeCell ref="D46:D47"/>
    <mergeCell ref="E46:E47"/>
    <mergeCell ref="F46:F47"/>
    <mergeCell ref="G46:H46"/>
    <mergeCell ref="I49:J49"/>
    <mergeCell ref="K49:L49"/>
    <mergeCell ref="A49:A50"/>
    <mergeCell ref="B49:B50"/>
    <mergeCell ref="C49:C50"/>
    <mergeCell ref="D49:D50"/>
    <mergeCell ref="E49:E50"/>
    <mergeCell ref="F49:F50"/>
    <mergeCell ref="G49:H49"/>
    <mergeCell ref="I53:J53"/>
    <mergeCell ref="K53:L53"/>
    <mergeCell ref="A53:A54"/>
    <mergeCell ref="B53:B54"/>
    <mergeCell ref="C53:C54"/>
    <mergeCell ref="D53:D54"/>
    <mergeCell ref="E53:E54"/>
    <mergeCell ref="F53:F54"/>
    <mergeCell ref="G53:H53"/>
    <mergeCell ref="I57:J57"/>
    <mergeCell ref="K57:L57"/>
    <mergeCell ref="A57:A58"/>
    <mergeCell ref="B57:B58"/>
    <mergeCell ref="C57:C58"/>
    <mergeCell ref="D57:D58"/>
    <mergeCell ref="E57:E58"/>
    <mergeCell ref="F57:F58"/>
    <mergeCell ref="G57:H57"/>
    <mergeCell ref="I70:J70"/>
    <mergeCell ref="K70:L70"/>
    <mergeCell ref="A70:A71"/>
    <mergeCell ref="B70:B71"/>
    <mergeCell ref="C70:C71"/>
    <mergeCell ref="D70:D71"/>
    <mergeCell ref="E70:E71"/>
    <mergeCell ref="F70:F71"/>
    <mergeCell ref="G70:H7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796"/>
  <sheetViews>
    <sheetView topLeftCell="D1" workbookViewId="0">
      <pane ySplit="4" topLeftCell="A5" activePane="bottomLeft" state="frozen"/>
      <selection pane="bottomLeft" activeCell="F96" sqref="A96:XFD120"/>
    </sheetView>
  </sheetViews>
  <sheetFormatPr defaultColWidth="12.5703125" defaultRowHeight="15.75" customHeight="1"/>
  <cols>
    <col min="2" max="2" width="16.5703125" customWidth="1"/>
    <col min="5" max="5" width="61" customWidth="1"/>
    <col min="10" max="10" width="19.85546875" customWidth="1"/>
    <col min="14" max="14" width="19" customWidth="1"/>
  </cols>
  <sheetData>
    <row r="1" spans="1:18" ht="15.75" customHeight="1">
      <c r="A1" s="1" t="s">
        <v>826</v>
      </c>
      <c r="B1" s="1"/>
      <c r="C1" s="2" t="s">
        <v>1090</v>
      </c>
      <c r="D1" s="152"/>
      <c r="E1" s="152"/>
      <c r="F1" s="152"/>
      <c r="G1" s="152"/>
      <c r="H1" s="152"/>
      <c r="I1" s="152"/>
      <c r="J1" s="152"/>
      <c r="K1" s="152"/>
      <c r="L1" s="152"/>
      <c r="M1" s="152"/>
      <c r="N1" s="152"/>
      <c r="O1" s="152"/>
      <c r="P1" s="152"/>
      <c r="Q1" s="152"/>
    </row>
    <row r="2" spans="1:18" ht="12.75">
      <c r="A2" s="227" t="s">
        <v>828</v>
      </c>
      <c r="B2" s="228"/>
      <c r="C2" s="228"/>
      <c r="D2" s="228"/>
      <c r="E2" s="228"/>
      <c r="F2" s="228"/>
      <c r="G2" s="228"/>
      <c r="H2" s="228"/>
      <c r="I2" s="228"/>
      <c r="J2" s="228"/>
      <c r="K2" s="228"/>
      <c r="L2" s="228"/>
      <c r="M2" s="228"/>
      <c r="N2" s="228"/>
      <c r="O2" s="228"/>
      <c r="P2" s="228"/>
      <c r="Q2" s="229"/>
    </row>
    <row r="3" spans="1:18" ht="12.75">
      <c r="A3" s="230" t="s">
        <v>829</v>
      </c>
      <c r="B3" s="231"/>
      <c r="C3" s="231"/>
      <c r="D3" s="231"/>
      <c r="E3" s="231"/>
      <c r="F3" s="231"/>
      <c r="G3" s="231"/>
      <c r="H3" s="231"/>
      <c r="I3" s="231"/>
      <c r="J3" s="231"/>
      <c r="K3" s="231"/>
      <c r="L3" s="231"/>
      <c r="M3" s="231"/>
      <c r="N3" s="231"/>
      <c r="O3" s="231"/>
      <c r="P3" s="231"/>
      <c r="Q3" s="223"/>
      <c r="R3" s="129">
        <v>0.8</v>
      </c>
    </row>
    <row r="4" spans="1:18" ht="15.75" customHeight="1">
      <c r="A4" s="1"/>
      <c r="B4" s="1"/>
      <c r="C4" s="2"/>
      <c r="D4" s="152"/>
      <c r="E4" s="152"/>
      <c r="F4" s="152"/>
      <c r="G4" s="152"/>
      <c r="H4" s="152"/>
      <c r="I4" s="152"/>
      <c r="J4" s="152"/>
      <c r="K4" s="152"/>
      <c r="L4" s="152"/>
      <c r="M4" s="152"/>
      <c r="N4" s="152"/>
      <c r="O4" s="152"/>
      <c r="P4" s="152"/>
      <c r="Q4" s="152"/>
    </row>
    <row r="5" spans="1:18" ht="12.75">
      <c r="A5" s="208" t="s">
        <v>2</v>
      </c>
      <c r="B5" s="208" t="s">
        <v>3</v>
      </c>
      <c r="C5" s="208" t="s">
        <v>1091</v>
      </c>
      <c r="D5" s="208" t="s">
        <v>4</v>
      </c>
      <c r="E5" s="208" t="s">
        <v>1092</v>
      </c>
      <c r="F5" s="206" t="s">
        <v>8</v>
      </c>
      <c r="G5" s="207"/>
      <c r="H5" s="206" t="s">
        <v>9</v>
      </c>
      <c r="I5" s="207"/>
      <c r="J5" s="206" t="s">
        <v>1093</v>
      </c>
      <c r="K5" s="215"/>
      <c r="L5" s="215"/>
      <c r="M5" s="207"/>
      <c r="N5" s="206" t="s">
        <v>1094</v>
      </c>
      <c r="O5" s="215"/>
      <c r="P5" s="215"/>
      <c r="Q5" s="207"/>
    </row>
    <row r="6" spans="1:18" ht="12.75">
      <c r="A6" s="232"/>
      <c r="B6" s="232"/>
      <c r="C6" s="232"/>
      <c r="D6" s="232"/>
      <c r="E6" s="232"/>
      <c r="F6" s="208" t="s">
        <v>17</v>
      </c>
      <c r="G6" s="208" t="s">
        <v>18</v>
      </c>
      <c r="H6" s="208" t="s">
        <v>19</v>
      </c>
      <c r="I6" s="208" t="s">
        <v>20</v>
      </c>
      <c r="J6" s="208" t="s">
        <v>7</v>
      </c>
      <c r="K6" s="5" t="s">
        <v>1095</v>
      </c>
      <c r="L6" s="5" t="s">
        <v>11</v>
      </c>
      <c r="M6" s="5" t="s">
        <v>12</v>
      </c>
      <c r="N6" s="208" t="s">
        <v>7</v>
      </c>
      <c r="O6" s="5" t="s">
        <v>1095</v>
      </c>
      <c r="P6" s="5" t="s">
        <v>11</v>
      </c>
      <c r="Q6" s="5" t="s">
        <v>12</v>
      </c>
    </row>
    <row r="7" spans="1:18" ht="12.75">
      <c r="A7" s="209"/>
      <c r="B7" s="209"/>
      <c r="C7" s="209"/>
      <c r="D7" s="209"/>
      <c r="E7" s="209"/>
      <c r="F7" s="209"/>
      <c r="G7" s="209"/>
      <c r="H7" s="209"/>
      <c r="I7" s="209"/>
      <c r="J7" s="209"/>
      <c r="K7" s="5" t="s">
        <v>21</v>
      </c>
      <c r="L7" s="5" t="s">
        <v>21</v>
      </c>
      <c r="M7" s="5" t="s">
        <v>21</v>
      </c>
      <c r="N7" s="209"/>
      <c r="O7" s="5" t="s">
        <v>21</v>
      </c>
      <c r="P7" s="5" t="s">
        <v>21</v>
      </c>
      <c r="Q7" s="5" t="s">
        <v>21</v>
      </c>
    </row>
    <row r="8" spans="1:18" ht="12.75">
      <c r="A8" s="6" t="s">
        <v>66</v>
      </c>
      <c r="B8" s="13" t="s">
        <v>70</v>
      </c>
      <c r="C8" s="13" t="s">
        <v>71</v>
      </c>
      <c r="D8" s="72">
        <v>43658</v>
      </c>
      <c r="E8" s="15" t="s">
        <v>72</v>
      </c>
      <c r="F8" s="13" t="s">
        <v>25</v>
      </c>
      <c r="G8" s="13" t="s">
        <v>26</v>
      </c>
      <c r="H8" s="13">
        <v>7</v>
      </c>
      <c r="I8" s="13">
        <v>12</v>
      </c>
      <c r="J8" s="13" t="s">
        <v>1096</v>
      </c>
      <c r="K8" s="6">
        <v>2350</v>
      </c>
      <c r="L8" s="199">
        <v>1900</v>
      </c>
      <c r="M8" s="199">
        <f t="shared" ref="M8:M49" si="0">L8*$R$3</f>
        <v>1520</v>
      </c>
      <c r="N8" s="13" t="s">
        <v>1097</v>
      </c>
      <c r="O8" s="6">
        <v>3125</v>
      </c>
      <c r="P8" s="199">
        <v>2499</v>
      </c>
      <c r="Q8" s="199">
        <f t="shared" ref="Q8:Q13" si="1">P8*$R$3</f>
        <v>1999.2</v>
      </c>
    </row>
    <row r="9" spans="1:18" ht="12.75">
      <c r="A9" s="6" t="s">
        <v>66</v>
      </c>
      <c r="B9" s="13" t="s">
        <v>70</v>
      </c>
      <c r="C9" s="13" t="s">
        <v>76</v>
      </c>
      <c r="D9" s="72">
        <v>43659</v>
      </c>
      <c r="E9" s="15" t="s">
        <v>77</v>
      </c>
      <c r="F9" s="13" t="s">
        <v>25</v>
      </c>
      <c r="G9" s="13" t="s">
        <v>26</v>
      </c>
      <c r="H9" s="13">
        <v>7</v>
      </c>
      <c r="I9" s="13">
        <v>12</v>
      </c>
      <c r="J9" s="13" t="s">
        <v>1098</v>
      </c>
      <c r="K9" s="6">
        <v>2350</v>
      </c>
      <c r="L9" s="199">
        <v>1900</v>
      </c>
      <c r="M9" s="199">
        <f t="shared" si="0"/>
        <v>1520</v>
      </c>
      <c r="N9" s="13" t="s">
        <v>1099</v>
      </c>
      <c r="O9" s="6">
        <v>3125</v>
      </c>
      <c r="P9" s="199">
        <v>2499</v>
      </c>
      <c r="Q9" s="199">
        <f t="shared" si="1"/>
        <v>1999.2</v>
      </c>
    </row>
    <row r="10" spans="1:18" ht="12.75">
      <c r="A10" s="6" t="s">
        <v>66</v>
      </c>
      <c r="B10" s="13" t="s">
        <v>70</v>
      </c>
      <c r="C10" s="13" t="s">
        <v>79</v>
      </c>
      <c r="D10" s="72">
        <v>43566</v>
      </c>
      <c r="E10" s="15" t="s">
        <v>80</v>
      </c>
      <c r="F10" s="13" t="s">
        <v>25</v>
      </c>
      <c r="G10" s="13" t="s">
        <v>26</v>
      </c>
      <c r="H10" s="13">
        <v>7</v>
      </c>
      <c r="I10" s="13">
        <v>12</v>
      </c>
      <c r="J10" s="13" t="s">
        <v>1100</v>
      </c>
      <c r="K10" s="6">
        <v>2350</v>
      </c>
      <c r="L10" s="199">
        <v>1900</v>
      </c>
      <c r="M10" s="199">
        <f t="shared" si="0"/>
        <v>1520</v>
      </c>
      <c r="N10" s="13" t="s">
        <v>1101</v>
      </c>
      <c r="O10" s="6">
        <v>3125</v>
      </c>
      <c r="P10" s="199">
        <v>2499</v>
      </c>
      <c r="Q10" s="199">
        <f t="shared" si="1"/>
        <v>1999.2</v>
      </c>
    </row>
    <row r="11" spans="1:18" ht="12.75">
      <c r="A11" s="6" t="s">
        <v>66</v>
      </c>
      <c r="B11" s="13" t="s">
        <v>70</v>
      </c>
      <c r="C11" s="13" t="s">
        <v>82</v>
      </c>
      <c r="D11" s="27">
        <v>43659</v>
      </c>
      <c r="E11" s="13" t="s">
        <v>83</v>
      </c>
      <c r="F11" s="13" t="s">
        <v>25</v>
      </c>
      <c r="G11" s="13" t="s">
        <v>26</v>
      </c>
      <c r="H11" s="13">
        <v>7</v>
      </c>
      <c r="I11" s="13">
        <v>12</v>
      </c>
      <c r="J11" s="13" t="s">
        <v>1102</v>
      </c>
      <c r="K11" s="6">
        <v>2350</v>
      </c>
      <c r="L11" s="199">
        <v>1900</v>
      </c>
      <c r="M11" s="199">
        <f t="shared" si="0"/>
        <v>1520</v>
      </c>
      <c r="N11" s="13" t="s">
        <v>1103</v>
      </c>
      <c r="O11" s="6">
        <v>3125</v>
      </c>
      <c r="P11" s="199">
        <v>2499</v>
      </c>
      <c r="Q11" s="199">
        <f t="shared" si="1"/>
        <v>1999.2</v>
      </c>
    </row>
    <row r="12" spans="1:18" ht="12.75">
      <c r="A12" s="6" t="s">
        <v>66</v>
      </c>
      <c r="B12" s="13" t="s">
        <v>97</v>
      </c>
      <c r="C12" s="13" t="s">
        <v>125</v>
      </c>
      <c r="D12" s="13" t="s">
        <v>124</v>
      </c>
      <c r="E12" s="15" t="s">
        <v>126</v>
      </c>
      <c r="F12" s="13" t="s">
        <v>25</v>
      </c>
      <c r="G12" s="13" t="s">
        <v>23</v>
      </c>
      <c r="H12" s="13">
        <v>7</v>
      </c>
      <c r="I12" s="13">
        <v>10</v>
      </c>
      <c r="J12" s="13" t="s">
        <v>1104</v>
      </c>
      <c r="K12" s="6">
        <v>2350</v>
      </c>
      <c r="L12" s="199">
        <v>1900</v>
      </c>
      <c r="M12" s="199">
        <f t="shared" si="0"/>
        <v>1520</v>
      </c>
      <c r="N12" s="13" t="s">
        <v>1105</v>
      </c>
      <c r="O12" s="6">
        <v>3125</v>
      </c>
      <c r="P12" s="199">
        <v>2499</v>
      </c>
      <c r="Q12" s="199">
        <f t="shared" si="1"/>
        <v>1999.2</v>
      </c>
    </row>
    <row r="13" spans="1:18" ht="12.75">
      <c r="A13" s="6" t="s">
        <v>66</v>
      </c>
      <c r="B13" s="13" t="s">
        <v>97</v>
      </c>
      <c r="C13" s="13" t="s">
        <v>125</v>
      </c>
      <c r="D13" s="13" t="s">
        <v>124</v>
      </c>
      <c r="E13" s="15" t="s">
        <v>128</v>
      </c>
      <c r="F13" s="13" t="s">
        <v>35</v>
      </c>
      <c r="G13" s="13" t="s">
        <v>23</v>
      </c>
      <c r="H13" s="13">
        <v>7</v>
      </c>
      <c r="I13" s="13">
        <v>7</v>
      </c>
      <c r="J13" s="69" t="s">
        <v>1106</v>
      </c>
      <c r="K13" s="6">
        <v>2350</v>
      </c>
      <c r="L13" s="199">
        <v>1900</v>
      </c>
      <c r="M13" s="199">
        <f t="shared" si="0"/>
        <v>1520</v>
      </c>
      <c r="N13" s="69" t="s">
        <v>1107</v>
      </c>
      <c r="O13" s="6">
        <v>3125</v>
      </c>
      <c r="P13" s="199">
        <v>2499</v>
      </c>
      <c r="Q13" s="199">
        <f t="shared" si="1"/>
        <v>1999.2</v>
      </c>
    </row>
    <row r="14" spans="1:18" ht="12.75">
      <c r="A14" s="6" t="s">
        <v>66</v>
      </c>
      <c r="B14" s="69" t="s">
        <v>97</v>
      </c>
      <c r="C14" s="144" t="s">
        <v>131</v>
      </c>
      <c r="D14" s="144" t="s">
        <v>34</v>
      </c>
      <c r="E14" s="144" t="s">
        <v>126</v>
      </c>
      <c r="F14" s="69" t="s">
        <v>25</v>
      </c>
      <c r="G14" s="69" t="s">
        <v>23</v>
      </c>
      <c r="H14" s="13">
        <v>7</v>
      </c>
      <c r="I14" s="13">
        <v>8</v>
      </c>
      <c r="J14" s="69" t="s">
        <v>1108</v>
      </c>
      <c r="K14" s="6">
        <v>2350</v>
      </c>
      <c r="L14" s="199">
        <v>1900</v>
      </c>
      <c r="M14" s="199">
        <f t="shared" si="0"/>
        <v>1520</v>
      </c>
      <c r="N14" s="15" t="s">
        <v>26</v>
      </c>
      <c r="O14" s="15" t="s">
        <v>26</v>
      </c>
      <c r="P14" s="15" t="s">
        <v>26</v>
      </c>
      <c r="Q14" s="15" t="s">
        <v>26</v>
      </c>
    </row>
    <row r="15" spans="1:18" ht="12.75">
      <c r="A15" s="6" t="s">
        <v>66</v>
      </c>
      <c r="B15" s="13" t="s">
        <v>97</v>
      </c>
      <c r="C15" s="15" t="s">
        <v>134</v>
      </c>
      <c r="D15" s="15" t="s">
        <v>64</v>
      </c>
      <c r="E15" s="15" t="s">
        <v>135</v>
      </c>
      <c r="F15" s="13" t="s">
        <v>25</v>
      </c>
      <c r="G15" s="13" t="s">
        <v>23</v>
      </c>
      <c r="H15" s="13">
        <v>8</v>
      </c>
      <c r="I15" s="13">
        <v>10</v>
      </c>
      <c r="J15" s="13" t="s">
        <v>1109</v>
      </c>
      <c r="K15" s="6">
        <v>2350</v>
      </c>
      <c r="L15" s="199">
        <v>1900</v>
      </c>
      <c r="M15" s="199">
        <f t="shared" si="0"/>
        <v>1520</v>
      </c>
      <c r="N15" s="13" t="s">
        <v>1110</v>
      </c>
      <c r="O15" s="6">
        <v>3125</v>
      </c>
      <c r="P15" s="199">
        <v>2499</v>
      </c>
      <c r="Q15" s="199">
        <f t="shared" ref="Q15:Q26" si="2">P15*$R$3</f>
        <v>1999.2</v>
      </c>
    </row>
    <row r="16" spans="1:18" ht="12.75">
      <c r="A16" s="6" t="s">
        <v>66</v>
      </c>
      <c r="B16" s="13" t="s">
        <v>97</v>
      </c>
      <c r="C16" s="15" t="s">
        <v>134</v>
      </c>
      <c r="D16" s="15" t="s">
        <v>64</v>
      </c>
      <c r="E16" s="15" t="s">
        <v>137</v>
      </c>
      <c r="F16" s="13" t="s">
        <v>35</v>
      </c>
      <c r="G16" s="13" t="s">
        <v>23</v>
      </c>
      <c r="H16" s="13">
        <v>8</v>
      </c>
      <c r="I16" s="13">
        <v>7</v>
      </c>
      <c r="J16" s="13" t="s">
        <v>1111</v>
      </c>
      <c r="K16" s="6">
        <v>2350</v>
      </c>
      <c r="L16" s="199">
        <v>1900</v>
      </c>
      <c r="M16" s="199">
        <f t="shared" si="0"/>
        <v>1520</v>
      </c>
      <c r="N16" s="13" t="s">
        <v>1112</v>
      </c>
      <c r="O16" s="6">
        <v>3125</v>
      </c>
      <c r="P16" s="199">
        <v>2499</v>
      </c>
      <c r="Q16" s="199">
        <f t="shared" si="2"/>
        <v>1999.2</v>
      </c>
    </row>
    <row r="17" spans="1:17" ht="12.75">
      <c r="A17" s="6" t="s">
        <v>66</v>
      </c>
      <c r="B17" s="13" t="s">
        <v>97</v>
      </c>
      <c r="C17" s="15" t="s">
        <v>144</v>
      </c>
      <c r="D17" s="137">
        <v>44358</v>
      </c>
      <c r="E17" s="13" t="s">
        <v>145</v>
      </c>
      <c r="F17" s="13" t="s">
        <v>25</v>
      </c>
      <c r="G17" s="13" t="s">
        <v>26</v>
      </c>
      <c r="H17" s="13">
        <v>8</v>
      </c>
      <c r="I17" s="15">
        <v>13</v>
      </c>
      <c r="J17" s="13" t="s">
        <v>1113</v>
      </c>
      <c r="K17" s="6">
        <v>2350</v>
      </c>
      <c r="L17" s="199">
        <v>1900</v>
      </c>
      <c r="M17" s="199">
        <f t="shared" si="0"/>
        <v>1520</v>
      </c>
      <c r="N17" s="13" t="s">
        <v>1114</v>
      </c>
      <c r="O17" s="6">
        <v>3125</v>
      </c>
      <c r="P17" s="199">
        <v>2499</v>
      </c>
      <c r="Q17" s="199">
        <f t="shared" si="2"/>
        <v>1999.2</v>
      </c>
    </row>
    <row r="18" spans="1:17" ht="12.75">
      <c r="A18" s="6" t="s">
        <v>66</v>
      </c>
      <c r="B18" s="13" t="s">
        <v>97</v>
      </c>
      <c r="C18" s="15" t="s">
        <v>149</v>
      </c>
      <c r="D18" s="137">
        <v>44358</v>
      </c>
      <c r="E18" s="13" t="s">
        <v>150</v>
      </c>
      <c r="F18" s="13" t="s">
        <v>25</v>
      </c>
      <c r="G18" s="13" t="s">
        <v>26</v>
      </c>
      <c r="H18" s="13">
        <v>8</v>
      </c>
      <c r="I18" s="15">
        <v>13</v>
      </c>
      <c r="J18" s="13" t="s">
        <v>1115</v>
      </c>
      <c r="K18" s="6">
        <v>2350</v>
      </c>
      <c r="L18" s="199">
        <v>1900</v>
      </c>
      <c r="M18" s="199">
        <f t="shared" si="0"/>
        <v>1520</v>
      </c>
      <c r="N18" s="13" t="s">
        <v>1116</v>
      </c>
      <c r="O18" s="6">
        <v>3125</v>
      </c>
      <c r="P18" s="199">
        <v>2499</v>
      </c>
      <c r="Q18" s="199">
        <f t="shared" si="2"/>
        <v>1999.2</v>
      </c>
    </row>
    <row r="19" spans="1:17" ht="12.75">
      <c r="A19" s="6" t="s">
        <v>66</v>
      </c>
      <c r="B19" s="13" t="s">
        <v>97</v>
      </c>
      <c r="C19" s="15" t="s">
        <v>154</v>
      </c>
      <c r="D19" s="145">
        <v>44360</v>
      </c>
      <c r="E19" s="13" t="s">
        <v>155</v>
      </c>
      <c r="F19" s="13" t="s">
        <v>25</v>
      </c>
      <c r="G19" s="13" t="s">
        <v>26</v>
      </c>
      <c r="H19" s="13">
        <v>8</v>
      </c>
      <c r="I19" s="15">
        <v>13</v>
      </c>
      <c r="J19" s="13" t="s">
        <v>1117</v>
      </c>
      <c r="K19" s="6">
        <v>2350</v>
      </c>
      <c r="L19" s="199">
        <v>1900</v>
      </c>
      <c r="M19" s="199">
        <f t="shared" si="0"/>
        <v>1520</v>
      </c>
      <c r="N19" s="13" t="s">
        <v>1118</v>
      </c>
      <c r="O19" s="6">
        <v>3125</v>
      </c>
      <c r="P19" s="199">
        <v>2499</v>
      </c>
      <c r="Q19" s="199">
        <f t="shared" si="2"/>
        <v>1999.2</v>
      </c>
    </row>
    <row r="20" spans="1:17" ht="12.75">
      <c r="A20" s="6" t="s">
        <v>66</v>
      </c>
      <c r="B20" s="13" t="s">
        <v>97</v>
      </c>
      <c r="C20" s="15" t="s">
        <v>159</v>
      </c>
      <c r="D20" s="145">
        <v>44390</v>
      </c>
      <c r="E20" s="13" t="s">
        <v>160</v>
      </c>
      <c r="F20" s="13" t="s">
        <v>25</v>
      </c>
      <c r="G20" s="13" t="s">
        <v>26</v>
      </c>
      <c r="H20" s="13">
        <v>8</v>
      </c>
      <c r="I20" s="15">
        <v>13</v>
      </c>
      <c r="J20" s="13" t="s">
        <v>1119</v>
      </c>
      <c r="K20" s="6">
        <v>2350</v>
      </c>
      <c r="L20" s="199">
        <v>1900</v>
      </c>
      <c r="M20" s="199">
        <f t="shared" si="0"/>
        <v>1520</v>
      </c>
      <c r="N20" s="13" t="s">
        <v>1120</v>
      </c>
      <c r="O20" s="6">
        <v>3125</v>
      </c>
      <c r="P20" s="199">
        <v>2499</v>
      </c>
      <c r="Q20" s="199">
        <f t="shared" si="2"/>
        <v>1999.2</v>
      </c>
    </row>
    <row r="21" spans="1:17" ht="12.75">
      <c r="A21" s="38" t="s">
        <v>66</v>
      </c>
      <c r="B21" s="39" t="s">
        <v>97</v>
      </c>
      <c r="C21" s="64" t="s">
        <v>162</v>
      </c>
      <c r="D21" s="186">
        <v>44914</v>
      </c>
      <c r="E21" s="39" t="s">
        <v>1121</v>
      </c>
      <c r="F21" s="39" t="s">
        <v>35</v>
      </c>
      <c r="G21" s="39" t="s">
        <v>46</v>
      </c>
      <c r="H21" s="39">
        <v>8</v>
      </c>
      <c r="I21" s="64">
        <v>13</v>
      </c>
      <c r="J21" s="39" t="s">
        <v>1122</v>
      </c>
      <c r="K21" s="38">
        <v>2350</v>
      </c>
      <c r="L21" s="200">
        <v>1900</v>
      </c>
      <c r="M21" s="200">
        <f t="shared" si="0"/>
        <v>1520</v>
      </c>
      <c r="N21" s="39" t="s">
        <v>1123</v>
      </c>
      <c r="O21" s="38">
        <v>3125</v>
      </c>
      <c r="P21" s="200">
        <v>2499</v>
      </c>
      <c r="Q21" s="200">
        <f t="shared" si="2"/>
        <v>1999.2</v>
      </c>
    </row>
    <row r="22" spans="1:17" ht="12.75">
      <c r="A22" s="38" t="s">
        <v>66</v>
      </c>
      <c r="B22" s="39" t="s">
        <v>97</v>
      </c>
      <c r="C22" s="64" t="s">
        <v>162</v>
      </c>
      <c r="D22" s="186">
        <v>44914</v>
      </c>
      <c r="E22" s="39" t="s">
        <v>1124</v>
      </c>
      <c r="F22" s="39" t="s">
        <v>35</v>
      </c>
      <c r="G22" s="39" t="s">
        <v>46</v>
      </c>
      <c r="H22" s="39">
        <v>8</v>
      </c>
      <c r="I22" s="64">
        <v>13</v>
      </c>
      <c r="J22" s="39" t="s">
        <v>1125</v>
      </c>
      <c r="K22" s="38">
        <v>2350</v>
      </c>
      <c r="L22" s="200">
        <v>1900</v>
      </c>
      <c r="M22" s="200">
        <f t="shared" si="0"/>
        <v>1520</v>
      </c>
      <c r="N22" s="39" t="s">
        <v>1126</v>
      </c>
      <c r="O22" s="38">
        <v>3125</v>
      </c>
      <c r="P22" s="200">
        <v>2499</v>
      </c>
      <c r="Q22" s="200">
        <f t="shared" si="2"/>
        <v>1999.2</v>
      </c>
    </row>
    <row r="23" spans="1:17" ht="12.75">
      <c r="A23" s="38" t="s">
        <v>66</v>
      </c>
      <c r="B23" s="39" t="s">
        <v>97</v>
      </c>
      <c r="C23" s="64" t="s">
        <v>172</v>
      </c>
      <c r="D23" s="186">
        <v>44914</v>
      </c>
      <c r="E23" s="39" t="s">
        <v>173</v>
      </c>
      <c r="F23" s="39" t="s">
        <v>35</v>
      </c>
      <c r="G23" s="39" t="s">
        <v>46</v>
      </c>
      <c r="H23" s="39">
        <v>8</v>
      </c>
      <c r="I23" s="64">
        <v>13</v>
      </c>
      <c r="J23" s="39" t="s">
        <v>1127</v>
      </c>
      <c r="K23" s="38">
        <v>2350</v>
      </c>
      <c r="L23" s="200">
        <v>1900</v>
      </c>
      <c r="M23" s="200">
        <f t="shared" si="0"/>
        <v>1520</v>
      </c>
      <c r="N23" s="39" t="s">
        <v>1128</v>
      </c>
      <c r="O23" s="38">
        <v>3125</v>
      </c>
      <c r="P23" s="200">
        <v>2499</v>
      </c>
      <c r="Q23" s="200">
        <f t="shared" si="2"/>
        <v>1999.2</v>
      </c>
    </row>
    <row r="24" spans="1:17" ht="12.75">
      <c r="A24" s="38" t="s">
        <v>66</v>
      </c>
      <c r="B24" s="39" t="s">
        <v>97</v>
      </c>
      <c r="C24" s="64" t="s">
        <v>172</v>
      </c>
      <c r="D24" s="186">
        <v>44914</v>
      </c>
      <c r="E24" s="39" t="s">
        <v>175</v>
      </c>
      <c r="F24" s="39" t="s">
        <v>35</v>
      </c>
      <c r="G24" s="39" t="s">
        <v>46</v>
      </c>
      <c r="H24" s="39">
        <v>8</v>
      </c>
      <c r="I24" s="64">
        <v>13</v>
      </c>
      <c r="J24" s="39" t="s">
        <v>1129</v>
      </c>
      <c r="K24" s="38">
        <v>2350</v>
      </c>
      <c r="L24" s="200">
        <v>1900</v>
      </c>
      <c r="M24" s="200">
        <f t="shared" si="0"/>
        <v>1520</v>
      </c>
      <c r="N24" s="39" t="s">
        <v>1130</v>
      </c>
      <c r="O24" s="38">
        <v>3125</v>
      </c>
      <c r="P24" s="200">
        <v>2499</v>
      </c>
      <c r="Q24" s="200">
        <f t="shared" si="2"/>
        <v>1999.2</v>
      </c>
    </row>
    <row r="25" spans="1:17" ht="12.75">
      <c r="A25" s="38" t="s">
        <v>66</v>
      </c>
      <c r="B25" s="39" t="s">
        <v>181</v>
      </c>
      <c r="C25" s="64" t="s">
        <v>183</v>
      </c>
      <c r="D25" s="64" t="s">
        <v>182</v>
      </c>
      <c r="E25" s="39" t="s">
        <v>184</v>
      </c>
      <c r="F25" s="39" t="s">
        <v>35</v>
      </c>
      <c r="G25" s="39" t="s">
        <v>46</v>
      </c>
      <c r="H25" s="39">
        <v>8</v>
      </c>
      <c r="I25" s="64">
        <v>13</v>
      </c>
      <c r="J25" s="39" t="s">
        <v>1131</v>
      </c>
      <c r="K25" s="38">
        <v>2350</v>
      </c>
      <c r="L25" s="200">
        <v>1900</v>
      </c>
      <c r="M25" s="200">
        <f t="shared" si="0"/>
        <v>1520</v>
      </c>
      <c r="N25" s="39" t="s">
        <v>1132</v>
      </c>
      <c r="O25" s="38">
        <v>3125</v>
      </c>
      <c r="P25" s="200">
        <v>2499</v>
      </c>
      <c r="Q25" s="200">
        <f t="shared" si="2"/>
        <v>1999.2</v>
      </c>
    </row>
    <row r="26" spans="1:17" ht="12.75">
      <c r="A26" s="38" t="s">
        <v>66</v>
      </c>
      <c r="B26" s="39" t="s">
        <v>181</v>
      </c>
      <c r="C26" s="64" t="s">
        <v>183</v>
      </c>
      <c r="D26" s="64" t="s">
        <v>182</v>
      </c>
      <c r="E26" s="39" t="s">
        <v>186</v>
      </c>
      <c r="F26" s="39" t="s">
        <v>35</v>
      </c>
      <c r="G26" s="39" t="s">
        <v>46</v>
      </c>
      <c r="H26" s="39">
        <v>8</v>
      </c>
      <c r="I26" s="64">
        <v>13</v>
      </c>
      <c r="J26" s="39" t="s">
        <v>1133</v>
      </c>
      <c r="K26" s="38">
        <v>2350</v>
      </c>
      <c r="L26" s="200">
        <v>1900</v>
      </c>
      <c r="M26" s="200">
        <f t="shared" si="0"/>
        <v>1520</v>
      </c>
      <c r="N26" s="39" t="s">
        <v>1134</v>
      </c>
      <c r="O26" s="38">
        <v>3125</v>
      </c>
      <c r="P26" s="200">
        <v>2499</v>
      </c>
      <c r="Q26" s="200">
        <f t="shared" si="2"/>
        <v>1999.2</v>
      </c>
    </row>
    <row r="27" spans="1:17" ht="12.75">
      <c r="A27" s="6" t="s">
        <v>66</v>
      </c>
      <c r="B27" s="13" t="s">
        <v>188</v>
      </c>
      <c r="C27" s="15" t="s">
        <v>212</v>
      </c>
      <c r="D27" s="15" t="s">
        <v>211</v>
      </c>
      <c r="E27" s="7" t="s">
        <v>213</v>
      </c>
      <c r="F27" s="13" t="s">
        <v>25</v>
      </c>
      <c r="G27" s="13" t="s">
        <v>23</v>
      </c>
      <c r="H27" s="13">
        <v>10</v>
      </c>
      <c r="I27" s="15">
        <v>8</v>
      </c>
      <c r="J27" s="13" t="s">
        <v>1135</v>
      </c>
      <c r="K27" s="6">
        <v>2350</v>
      </c>
      <c r="L27" s="199">
        <v>1900</v>
      </c>
      <c r="M27" s="199">
        <f t="shared" si="0"/>
        <v>1520</v>
      </c>
      <c r="N27" s="15" t="s">
        <v>26</v>
      </c>
      <c r="O27" s="15" t="s">
        <v>26</v>
      </c>
      <c r="P27" s="15" t="s">
        <v>26</v>
      </c>
      <c r="Q27" s="15" t="s">
        <v>26</v>
      </c>
    </row>
    <row r="28" spans="1:17" ht="12.75">
      <c r="A28" s="6" t="s">
        <v>66</v>
      </c>
      <c r="B28" s="13" t="s">
        <v>188</v>
      </c>
      <c r="C28" s="13" t="s">
        <v>216</v>
      </c>
      <c r="D28" s="72">
        <v>43534</v>
      </c>
      <c r="E28" s="13" t="s">
        <v>217</v>
      </c>
      <c r="F28" s="13" t="s">
        <v>25</v>
      </c>
      <c r="G28" s="13" t="s">
        <v>23</v>
      </c>
      <c r="H28" s="13">
        <v>8</v>
      </c>
      <c r="I28" s="13">
        <v>7</v>
      </c>
      <c r="J28" s="13" t="s">
        <v>1136</v>
      </c>
      <c r="K28" s="6">
        <v>2350</v>
      </c>
      <c r="L28" s="199">
        <v>1900</v>
      </c>
      <c r="M28" s="199">
        <f t="shared" si="0"/>
        <v>1520</v>
      </c>
      <c r="N28" s="15" t="s">
        <v>26</v>
      </c>
      <c r="O28" s="15" t="s">
        <v>26</v>
      </c>
      <c r="P28" s="15" t="s">
        <v>26</v>
      </c>
      <c r="Q28" s="15" t="s">
        <v>26</v>
      </c>
    </row>
    <row r="29" spans="1:17" ht="12.75">
      <c r="A29" s="6" t="s">
        <v>66</v>
      </c>
      <c r="B29" s="13" t="s">
        <v>188</v>
      </c>
      <c r="C29" s="13" t="s">
        <v>216</v>
      </c>
      <c r="D29" s="72">
        <v>43534</v>
      </c>
      <c r="E29" s="13" t="s">
        <v>221</v>
      </c>
      <c r="F29" s="13" t="s">
        <v>25</v>
      </c>
      <c r="G29" s="13" t="s">
        <v>23</v>
      </c>
      <c r="H29" s="13">
        <v>10</v>
      </c>
      <c r="I29" s="13">
        <v>8</v>
      </c>
      <c r="J29" s="13" t="s">
        <v>1137</v>
      </c>
      <c r="K29" s="6">
        <v>2350</v>
      </c>
      <c r="L29" s="199">
        <v>1900</v>
      </c>
      <c r="M29" s="199">
        <f t="shared" si="0"/>
        <v>1520</v>
      </c>
      <c r="N29" s="15" t="s">
        <v>26</v>
      </c>
      <c r="O29" s="15" t="s">
        <v>26</v>
      </c>
      <c r="P29" s="15" t="s">
        <v>26</v>
      </c>
      <c r="Q29" s="15" t="s">
        <v>26</v>
      </c>
    </row>
    <row r="30" spans="1:17" ht="12.75">
      <c r="A30" s="6" t="s">
        <v>66</v>
      </c>
      <c r="B30" s="13" t="s">
        <v>188</v>
      </c>
      <c r="C30" s="13" t="s">
        <v>224</v>
      </c>
      <c r="D30" s="13" t="s">
        <v>52</v>
      </c>
      <c r="E30" s="13" t="s">
        <v>225</v>
      </c>
      <c r="F30" s="13" t="s">
        <v>23</v>
      </c>
      <c r="G30" s="13" t="s">
        <v>23</v>
      </c>
      <c r="H30" s="13">
        <v>10</v>
      </c>
      <c r="I30" s="13">
        <v>6</v>
      </c>
      <c r="J30" s="13" t="s">
        <v>1138</v>
      </c>
      <c r="K30" s="6">
        <v>2350</v>
      </c>
      <c r="L30" s="199">
        <v>1900</v>
      </c>
      <c r="M30" s="199">
        <f t="shared" si="0"/>
        <v>1520</v>
      </c>
      <c r="N30" s="13" t="s">
        <v>1139</v>
      </c>
      <c r="O30" s="6">
        <v>3125</v>
      </c>
      <c r="P30" s="199">
        <v>2499</v>
      </c>
      <c r="Q30" s="199">
        <f>P30*$R$3</f>
        <v>1999.2</v>
      </c>
    </row>
    <row r="31" spans="1:17" ht="12.75">
      <c r="A31" s="6" t="s">
        <v>66</v>
      </c>
      <c r="B31" s="13" t="s">
        <v>246</v>
      </c>
      <c r="C31" s="13" t="s">
        <v>125</v>
      </c>
      <c r="D31" s="13" t="s">
        <v>252</v>
      </c>
      <c r="E31" s="13" t="s">
        <v>126</v>
      </c>
      <c r="F31" s="13" t="s">
        <v>25</v>
      </c>
      <c r="G31" s="13" t="s">
        <v>23</v>
      </c>
      <c r="H31" s="13">
        <v>8</v>
      </c>
      <c r="I31" s="13">
        <v>10</v>
      </c>
      <c r="J31" s="13" t="s">
        <v>1140</v>
      </c>
      <c r="K31" s="6">
        <v>2350</v>
      </c>
      <c r="L31" s="199">
        <v>1900</v>
      </c>
      <c r="M31" s="199">
        <f t="shared" si="0"/>
        <v>1520</v>
      </c>
      <c r="N31" s="13" t="s">
        <v>1141</v>
      </c>
      <c r="O31" s="6">
        <v>3125</v>
      </c>
      <c r="P31" s="199">
        <v>2499</v>
      </c>
      <c r="Q31" s="199">
        <f t="shared" ref="Q31:Q43" si="3">P31*$R$3</f>
        <v>1999.2</v>
      </c>
    </row>
    <row r="32" spans="1:17" ht="12.75">
      <c r="A32" s="6" t="s">
        <v>66</v>
      </c>
      <c r="B32" s="7" t="s">
        <v>246</v>
      </c>
      <c r="C32" s="7" t="s">
        <v>125</v>
      </c>
      <c r="D32" s="7" t="s">
        <v>252</v>
      </c>
      <c r="E32" s="7" t="s">
        <v>254</v>
      </c>
      <c r="F32" s="7" t="s">
        <v>25</v>
      </c>
      <c r="G32" s="7" t="s">
        <v>23</v>
      </c>
      <c r="H32" s="7">
        <v>8</v>
      </c>
      <c r="I32" s="7">
        <v>10</v>
      </c>
      <c r="J32" s="7" t="s">
        <v>1142</v>
      </c>
      <c r="K32" s="6">
        <v>2350</v>
      </c>
      <c r="L32" s="199">
        <v>1900</v>
      </c>
      <c r="M32" s="199">
        <f t="shared" si="0"/>
        <v>1520</v>
      </c>
      <c r="N32" s="7" t="s">
        <v>1143</v>
      </c>
      <c r="O32" s="6">
        <v>3125</v>
      </c>
      <c r="P32" s="199">
        <v>2499</v>
      </c>
      <c r="Q32" s="199">
        <f t="shared" si="3"/>
        <v>1999.2</v>
      </c>
    </row>
    <row r="33" spans="1:17" ht="12.75">
      <c r="A33" s="6" t="s">
        <v>66</v>
      </c>
      <c r="B33" s="7" t="s">
        <v>246</v>
      </c>
      <c r="C33" s="7" t="s">
        <v>125</v>
      </c>
      <c r="D33" s="7" t="s">
        <v>252</v>
      </c>
      <c r="E33" s="7" t="s">
        <v>128</v>
      </c>
      <c r="F33" s="7" t="s">
        <v>35</v>
      </c>
      <c r="G33" s="7" t="s">
        <v>23</v>
      </c>
      <c r="H33" s="7">
        <v>8</v>
      </c>
      <c r="I33" s="7">
        <v>7</v>
      </c>
      <c r="J33" s="7" t="s">
        <v>1144</v>
      </c>
      <c r="K33" s="6">
        <v>2350</v>
      </c>
      <c r="L33" s="199">
        <v>1900</v>
      </c>
      <c r="M33" s="199">
        <f t="shared" si="0"/>
        <v>1520</v>
      </c>
      <c r="N33" s="7" t="s">
        <v>1145</v>
      </c>
      <c r="O33" s="6">
        <v>3125</v>
      </c>
      <c r="P33" s="199">
        <v>2499</v>
      </c>
      <c r="Q33" s="199">
        <f t="shared" si="3"/>
        <v>1999.2</v>
      </c>
    </row>
    <row r="34" spans="1:17" ht="12.75">
      <c r="A34" s="6" t="s">
        <v>66</v>
      </c>
      <c r="B34" s="7" t="s">
        <v>246</v>
      </c>
      <c r="C34" s="7" t="s">
        <v>125</v>
      </c>
      <c r="D34" s="7" t="s">
        <v>252</v>
      </c>
      <c r="E34" s="7" t="s">
        <v>257</v>
      </c>
      <c r="F34" s="7" t="s">
        <v>35</v>
      </c>
      <c r="G34" s="7" t="s">
        <v>23</v>
      </c>
      <c r="H34" s="7">
        <v>8</v>
      </c>
      <c r="I34" s="7">
        <v>7</v>
      </c>
      <c r="J34" s="7" t="s">
        <v>1146</v>
      </c>
      <c r="K34" s="6">
        <v>2350</v>
      </c>
      <c r="L34" s="199">
        <v>1900</v>
      </c>
      <c r="M34" s="199">
        <f t="shared" si="0"/>
        <v>1520</v>
      </c>
      <c r="N34" s="7" t="s">
        <v>1147</v>
      </c>
      <c r="O34" s="6">
        <v>3125</v>
      </c>
      <c r="P34" s="199">
        <v>2499</v>
      </c>
      <c r="Q34" s="199">
        <f t="shared" si="3"/>
        <v>1999.2</v>
      </c>
    </row>
    <row r="35" spans="1:17" ht="12.75">
      <c r="A35" s="6" t="s">
        <v>66</v>
      </c>
      <c r="B35" s="7" t="s">
        <v>246</v>
      </c>
      <c r="C35" s="7" t="s">
        <v>134</v>
      </c>
      <c r="D35" s="27">
        <v>43471</v>
      </c>
      <c r="E35" s="7" t="s">
        <v>126</v>
      </c>
      <c r="F35" s="7" t="s">
        <v>25</v>
      </c>
      <c r="G35" s="7" t="s">
        <v>23</v>
      </c>
      <c r="H35" s="7">
        <v>12</v>
      </c>
      <c r="I35" s="7">
        <v>10</v>
      </c>
      <c r="J35" s="7" t="s">
        <v>1148</v>
      </c>
      <c r="K35" s="6">
        <v>2350</v>
      </c>
      <c r="L35" s="199">
        <v>1900</v>
      </c>
      <c r="M35" s="199">
        <f t="shared" si="0"/>
        <v>1520</v>
      </c>
      <c r="N35" s="7" t="s">
        <v>1149</v>
      </c>
      <c r="O35" s="6">
        <v>3125</v>
      </c>
      <c r="P35" s="199">
        <v>2499</v>
      </c>
      <c r="Q35" s="199">
        <f t="shared" si="3"/>
        <v>1999.2</v>
      </c>
    </row>
    <row r="36" spans="1:17" ht="12.75">
      <c r="A36" s="6" t="s">
        <v>66</v>
      </c>
      <c r="B36" s="7" t="s">
        <v>246</v>
      </c>
      <c r="C36" s="7" t="s">
        <v>134</v>
      </c>
      <c r="D36" s="27">
        <v>43471</v>
      </c>
      <c r="E36" s="7" t="s">
        <v>254</v>
      </c>
      <c r="F36" s="7" t="s">
        <v>25</v>
      </c>
      <c r="G36" s="7" t="s">
        <v>23</v>
      </c>
      <c r="H36" s="7">
        <v>12</v>
      </c>
      <c r="I36" s="7">
        <v>10</v>
      </c>
      <c r="J36" s="7" t="s">
        <v>1150</v>
      </c>
      <c r="K36" s="6">
        <v>2350</v>
      </c>
      <c r="L36" s="199">
        <v>1900</v>
      </c>
      <c r="M36" s="199">
        <f t="shared" si="0"/>
        <v>1520</v>
      </c>
      <c r="N36" s="7" t="s">
        <v>1151</v>
      </c>
      <c r="O36" s="6">
        <v>3125</v>
      </c>
      <c r="P36" s="199">
        <v>2499</v>
      </c>
      <c r="Q36" s="199">
        <f t="shared" si="3"/>
        <v>1999.2</v>
      </c>
    </row>
    <row r="37" spans="1:17" ht="12.75">
      <c r="A37" s="6" t="s">
        <v>66</v>
      </c>
      <c r="B37" s="7" t="s">
        <v>246</v>
      </c>
      <c r="C37" s="7" t="s">
        <v>134</v>
      </c>
      <c r="D37" s="27">
        <v>43471</v>
      </c>
      <c r="E37" s="7" t="s">
        <v>262</v>
      </c>
      <c r="F37" s="7" t="s">
        <v>35</v>
      </c>
      <c r="G37" s="7" t="s">
        <v>23</v>
      </c>
      <c r="H37" s="7">
        <v>12</v>
      </c>
      <c r="I37" s="7">
        <v>7</v>
      </c>
      <c r="J37" s="7" t="s">
        <v>1152</v>
      </c>
      <c r="K37" s="6">
        <v>2350</v>
      </c>
      <c r="L37" s="199">
        <v>1900</v>
      </c>
      <c r="M37" s="199">
        <f t="shared" si="0"/>
        <v>1520</v>
      </c>
      <c r="N37" s="7" t="s">
        <v>1153</v>
      </c>
      <c r="O37" s="6">
        <v>3125</v>
      </c>
      <c r="P37" s="199">
        <v>2499</v>
      </c>
      <c r="Q37" s="199">
        <f t="shared" si="3"/>
        <v>1999.2</v>
      </c>
    </row>
    <row r="38" spans="1:17" ht="12.75">
      <c r="A38" s="6" t="s">
        <v>66</v>
      </c>
      <c r="B38" s="7" t="s">
        <v>246</v>
      </c>
      <c r="C38" s="7" t="s">
        <v>134</v>
      </c>
      <c r="D38" s="27">
        <v>43471</v>
      </c>
      <c r="E38" s="7" t="s">
        <v>1154</v>
      </c>
      <c r="F38" s="7" t="s">
        <v>35</v>
      </c>
      <c r="G38" s="7" t="s">
        <v>23</v>
      </c>
      <c r="H38" s="7">
        <v>12</v>
      </c>
      <c r="I38" s="7">
        <v>7</v>
      </c>
      <c r="J38" s="7" t="s">
        <v>1155</v>
      </c>
      <c r="K38" s="6">
        <v>2350</v>
      </c>
      <c r="L38" s="199">
        <v>1900</v>
      </c>
      <c r="M38" s="199">
        <f t="shared" si="0"/>
        <v>1520</v>
      </c>
      <c r="N38" s="7" t="s">
        <v>1156</v>
      </c>
      <c r="O38" s="6">
        <v>3125</v>
      </c>
      <c r="P38" s="199">
        <v>2499</v>
      </c>
      <c r="Q38" s="199">
        <f t="shared" si="3"/>
        <v>1999.2</v>
      </c>
    </row>
    <row r="39" spans="1:17" ht="12.75">
      <c r="A39" s="6" t="s">
        <v>66</v>
      </c>
      <c r="B39" s="13" t="s">
        <v>246</v>
      </c>
      <c r="C39" s="13" t="s">
        <v>144</v>
      </c>
      <c r="D39" s="72">
        <v>44055</v>
      </c>
      <c r="E39" s="106" t="s">
        <v>266</v>
      </c>
      <c r="F39" s="13" t="s">
        <v>25</v>
      </c>
      <c r="G39" s="13" t="s">
        <v>26</v>
      </c>
      <c r="H39" s="13">
        <v>8</v>
      </c>
      <c r="I39" s="13">
        <v>13</v>
      </c>
      <c r="J39" s="13" t="s">
        <v>1157</v>
      </c>
      <c r="K39" s="6">
        <v>2350</v>
      </c>
      <c r="L39" s="199">
        <v>1900</v>
      </c>
      <c r="M39" s="199">
        <f t="shared" si="0"/>
        <v>1520</v>
      </c>
      <c r="N39" s="13" t="s">
        <v>1158</v>
      </c>
      <c r="O39" s="6">
        <v>3125</v>
      </c>
      <c r="P39" s="199">
        <v>2499</v>
      </c>
      <c r="Q39" s="199">
        <f t="shared" si="3"/>
        <v>1999.2</v>
      </c>
    </row>
    <row r="40" spans="1:17" ht="12.75">
      <c r="A40" s="6" t="s">
        <v>66</v>
      </c>
      <c r="B40" s="13" t="s">
        <v>246</v>
      </c>
      <c r="C40" s="13" t="s">
        <v>154</v>
      </c>
      <c r="D40" s="72">
        <v>44056</v>
      </c>
      <c r="E40" s="106" t="s">
        <v>266</v>
      </c>
      <c r="F40" s="13" t="s">
        <v>25</v>
      </c>
      <c r="G40" s="13" t="s">
        <v>26</v>
      </c>
      <c r="H40" s="13">
        <v>8</v>
      </c>
      <c r="I40" s="13">
        <v>13</v>
      </c>
      <c r="J40" s="13" t="s">
        <v>1159</v>
      </c>
      <c r="K40" s="6">
        <v>2350</v>
      </c>
      <c r="L40" s="199">
        <v>1900</v>
      </c>
      <c r="M40" s="199">
        <f t="shared" si="0"/>
        <v>1520</v>
      </c>
      <c r="N40" s="13" t="s">
        <v>1160</v>
      </c>
      <c r="O40" s="6">
        <v>3125</v>
      </c>
      <c r="P40" s="199">
        <v>2499</v>
      </c>
      <c r="Q40" s="199">
        <f t="shared" si="3"/>
        <v>1999.2</v>
      </c>
    </row>
    <row r="41" spans="1:17" ht="12.75">
      <c r="A41" s="6" t="s">
        <v>66</v>
      </c>
      <c r="B41" s="13" t="s">
        <v>246</v>
      </c>
      <c r="C41" s="13" t="s">
        <v>159</v>
      </c>
      <c r="D41" s="72">
        <v>44056</v>
      </c>
      <c r="E41" s="106" t="s">
        <v>266</v>
      </c>
      <c r="F41" s="13" t="s">
        <v>25</v>
      </c>
      <c r="G41" s="13" t="s">
        <v>26</v>
      </c>
      <c r="H41" s="13">
        <v>8</v>
      </c>
      <c r="I41" s="13">
        <v>13</v>
      </c>
      <c r="J41" s="13" t="s">
        <v>1161</v>
      </c>
      <c r="K41" s="6">
        <v>2350</v>
      </c>
      <c r="L41" s="199">
        <v>1900</v>
      </c>
      <c r="M41" s="199">
        <f t="shared" si="0"/>
        <v>1520</v>
      </c>
      <c r="N41" s="13" t="s">
        <v>1162</v>
      </c>
      <c r="O41" s="6">
        <v>3125</v>
      </c>
      <c r="P41" s="199">
        <v>2499</v>
      </c>
      <c r="Q41" s="199">
        <f t="shared" si="3"/>
        <v>1999.2</v>
      </c>
    </row>
    <row r="42" spans="1:17" ht="12.75">
      <c r="A42" s="6" t="s">
        <v>66</v>
      </c>
      <c r="B42" s="7" t="s">
        <v>274</v>
      </c>
      <c r="C42" s="7" t="s">
        <v>275</v>
      </c>
      <c r="D42" s="7" t="s">
        <v>44</v>
      </c>
      <c r="E42" s="7" t="s">
        <v>276</v>
      </c>
      <c r="F42" s="17" t="s">
        <v>35</v>
      </c>
      <c r="G42" s="17" t="s">
        <v>26</v>
      </c>
      <c r="H42" s="17">
        <v>8</v>
      </c>
      <c r="I42" s="17">
        <v>13</v>
      </c>
      <c r="J42" s="7" t="s">
        <v>1163</v>
      </c>
      <c r="K42" s="6">
        <v>2350</v>
      </c>
      <c r="L42" s="199">
        <v>1900</v>
      </c>
      <c r="M42" s="199">
        <f t="shared" si="0"/>
        <v>1520</v>
      </c>
      <c r="N42" s="7" t="s">
        <v>1164</v>
      </c>
      <c r="O42" s="6">
        <v>3125</v>
      </c>
      <c r="P42" s="199">
        <v>2499</v>
      </c>
      <c r="Q42" s="199">
        <f t="shared" si="3"/>
        <v>1999.2</v>
      </c>
    </row>
    <row r="43" spans="1:17" ht="12.75">
      <c r="A43" s="6" t="s">
        <v>66</v>
      </c>
      <c r="B43" s="7" t="s">
        <v>274</v>
      </c>
      <c r="C43" s="7" t="s">
        <v>275</v>
      </c>
      <c r="D43" s="7" t="s">
        <v>44</v>
      </c>
      <c r="E43" s="31" t="s">
        <v>42</v>
      </c>
      <c r="F43" s="32" t="s">
        <v>35</v>
      </c>
      <c r="G43" s="32" t="s">
        <v>26</v>
      </c>
      <c r="H43" s="32">
        <v>8</v>
      </c>
      <c r="I43" s="32">
        <v>13</v>
      </c>
      <c r="J43" s="31" t="s">
        <v>1165</v>
      </c>
      <c r="K43" s="6">
        <v>2350</v>
      </c>
      <c r="L43" s="199">
        <v>1900</v>
      </c>
      <c r="M43" s="199">
        <f t="shared" si="0"/>
        <v>1520</v>
      </c>
      <c r="N43" s="31" t="s">
        <v>1166</v>
      </c>
      <c r="O43" s="6">
        <v>3125</v>
      </c>
      <c r="P43" s="199">
        <v>2499</v>
      </c>
      <c r="Q43" s="199">
        <f t="shared" si="3"/>
        <v>1999.2</v>
      </c>
    </row>
    <row r="44" spans="1:17" ht="12.75">
      <c r="A44" s="6" t="s">
        <v>66</v>
      </c>
      <c r="B44" s="13" t="s">
        <v>280</v>
      </c>
      <c r="C44" s="13" t="s">
        <v>212</v>
      </c>
      <c r="D44" s="13" t="s">
        <v>283</v>
      </c>
      <c r="E44" s="13" t="s">
        <v>213</v>
      </c>
      <c r="F44" s="13" t="s">
        <v>25</v>
      </c>
      <c r="G44" s="13" t="s">
        <v>23</v>
      </c>
      <c r="H44" s="13">
        <v>12</v>
      </c>
      <c r="I44" s="13">
        <v>8</v>
      </c>
      <c r="J44" s="13" t="s">
        <v>1167</v>
      </c>
      <c r="K44" s="6">
        <v>2350</v>
      </c>
      <c r="L44" s="199">
        <v>1900</v>
      </c>
      <c r="M44" s="199">
        <f t="shared" si="0"/>
        <v>1520</v>
      </c>
      <c r="N44" s="15" t="s">
        <v>26</v>
      </c>
      <c r="O44" s="15" t="s">
        <v>26</v>
      </c>
      <c r="P44" s="15" t="s">
        <v>26</v>
      </c>
      <c r="Q44" s="15" t="s">
        <v>26</v>
      </c>
    </row>
    <row r="45" spans="1:17" ht="12.75">
      <c r="A45" s="6" t="s">
        <v>66</v>
      </c>
      <c r="B45" s="13" t="s">
        <v>280</v>
      </c>
      <c r="C45" s="13" t="s">
        <v>216</v>
      </c>
      <c r="D45" s="72">
        <v>43595</v>
      </c>
      <c r="E45" s="13" t="s">
        <v>285</v>
      </c>
      <c r="F45" s="13" t="s">
        <v>25</v>
      </c>
      <c r="G45" s="13" t="s">
        <v>23</v>
      </c>
      <c r="H45" s="13">
        <v>10</v>
      </c>
      <c r="I45" s="13">
        <v>8</v>
      </c>
      <c r="J45" s="13" t="s">
        <v>1168</v>
      </c>
      <c r="K45" s="6">
        <v>2350</v>
      </c>
      <c r="L45" s="199">
        <v>1900</v>
      </c>
      <c r="M45" s="199">
        <f t="shared" si="0"/>
        <v>1520</v>
      </c>
      <c r="N45" s="15" t="s">
        <v>26</v>
      </c>
      <c r="O45" s="15" t="s">
        <v>26</v>
      </c>
      <c r="P45" s="15" t="s">
        <v>26</v>
      </c>
      <c r="Q45" s="15" t="s">
        <v>26</v>
      </c>
    </row>
    <row r="46" spans="1:17" ht="12.75">
      <c r="A46" s="6" t="s">
        <v>66</v>
      </c>
      <c r="B46" s="13" t="s">
        <v>291</v>
      </c>
      <c r="C46" s="33" t="s">
        <v>686</v>
      </c>
      <c r="D46" s="13" t="s">
        <v>292</v>
      </c>
      <c r="E46" s="13" t="s">
        <v>294</v>
      </c>
      <c r="F46" s="13" t="s">
        <v>25</v>
      </c>
      <c r="G46" s="13" t="s">
        <v>23</v>
      </c>
      <c r="H46" s="13">
        <v>7</v>
      </c>
      <c r="I46" s="13">
        <v>8</v>
      </c>
      <c r="J46" s="13" t="s">
        <v>1169</v>
      </c>
      <c r="K46" s="6">
        <v>2350</v>
      </c>
      <c r="L46" s="199">
        <v>1900</v>
      </c>
      <c r="M46" s="199">
        <f t="shared" si="0"/>
        <v>1520</v>
      </c>
      <c r="N46" s="15" t="s">
        <v>26</v>
      </c>
      <c r="O46" s="15" t="s">
        <v>26</v>
      </c>
      <c r="P46" s="15" t="s">
        <v>26</v>
      </c>
      <c r="Q46" s="15" t="s">
        <v>26</v>
      </c>
    </row>
    <row r="47" spans="1:17" ht="12.75">
      <c r="A47" s="6" t="s">
        <v>66</v>
      </c>
      <c r="B47" s="13" t="s">
        <v>296</v>
      </c>
      <c r="C47" s="13" t="s">
        <v>125</v>
      </c>
      <c r="D47" s="13" t="s">
        <v>211</v>
      </c>
      <c r="E47" s="13" t="s">
        <v>297</v>
      </c>
      <c r="F47" s="13" t="s">
        <v>25</v>
      </c>
      <c r="G47" s="13" t="s">
        <v>23</v>
      </c>
      <c r="H47" s="13">
        <v>8</v>
      </c>
      <c r="I47" s="13">
        <v>8</v>
      </c>
      <c r="J47" s="13" t="s">
        <v>1170</v>
      </c>
      <c r="K47" s="6">
        <v>2350</v>
      </c>
      <c r="L47" s="199">
        <v>1900</v>
      </c>
      <c r="M47" s="199">
        <f t="shared" si="0"/>
        <v>1520</v>
      </c>
      <c r="N47" s="15" t="s">
        <v>26</v>
      </c>
      <c r="O47" s="15" t="s">
        <v>26</v>
      </c>
      <c r="P47" s="15" t="s">
        <v>26</v>
      </c>
      <c r="Q47" s="15" t="s">
        <v>26</v>
      </c>
    </row>
    <row r="48" spans="1:17" ht="12.75">
      <c r="A48" s="6" t="s">
        <v>66</v>
      </c>
      <c r="B48" s="13" t="s">
        <v>299</v>
      </c>
      <c r="C48" s="13" t="s">
        <v>300</v>
      </c>
      <c r="D48" s="72">
        <v>43532</v>
      </c>
      <c r="E48" s="13" t="s">
        <v>294</v>
      </c>
      <c r="F48" s="13" t="s">
        <v>25</v>
      </c>
      <c r="G48" s="13" t="s">
        <v>23</v>
      </c>
      <c r="H48" s="13">
        <v>8</v>
      </c>
      <c r="I48" s="13">
        <v>10</v>
      </c>
      <c r="J48" s="13" t="s">
        <v>1171</v>
      </c>
      <c r="K48" s="6">
        <v>2350</v>
      </c>
      <c r="L48" s="199">
        <v>1900</v>
      </c>
      <c r="M48" s="199">
        <f t="shared" si="0"/>
        <v>1520</v>
      </c>
      <c r="N48" s="15" t="s">
        <v>26</v>
      </c>
      <c r="O48" s="15" t="s">
        <v>26</v>
      </c>
      <c r="P48" s="15" t="s">
        <v>26</v>
      </c>
      <c r="Q48" s="15" t="s">
        <v>26</v>
      </c>
    </row>
    <row r="49" spans="1:17" ht="12.75">
      <c r="A49" s="6" t="s">
        <v>66</v>
      </c>
      <c r="B49" s="13" t="s">
        <v>306</v>
      </c>
      <c r="C49" s="13" t="s">
        <v>300</v>
      </c>
      <c r="D49" s="72">
        <v>43624</v>
      </c>
      <c r="E49" s="13" t="s">
        <v>693</v>
      </c>
      <c r="F49" s="13" t="s">
        <v>25</v>
      </c>
      <c r="G49" s="13" t="s">
        <v>23</v>
      </c>
      <c r="H49" s="13">
        <v>8</v>
      </c>
      <c r="I49" s="13">
        <v>10</v>
      </c>
      <c r="J49" s="13" t="s">
        <v>1172</v>
      </c>
      <c r="K49" s="6">
        <v>2350</v>
      </c>
      <c r="L49" s="199">
        <v>1900</v>
      </c>
      <c r="M49" s="199">
        <f t="shared" si="0"/>
        <v>1520</v>
      </c>
      <c r="N49" s="15" t="s">
        <v>26</v>
      </c>
      <c r="O49" s="15" t="s">
        <v>26</v>
      </c>
      <c r="P49" s="15" t="s">
        <v>26</v>
      </c>
      <c r="Q49" s="15" t="s">
        <v>26</v>
      </c>
    </row>
    <row r="50" spans="1:17" ht="12.75">
      <c r="A50" s="208" t="s">
        <v>2</v>
      </c>
      <c r="B50" s="208" t="s">
        <v>3</v>
      </c>
      <c r="C50" s="208" t="s">
        <v>1091</v>
      </c>
      <c r="D50" s="208" t="s">
        <v>4</v>
      </c>
      <c r="E50" s="208" t="s">
        <v>1092</v>
      </c>
      <c r="F50" s="206" t="s">
        <v>8</v>
      </c>
      <c r="G50" s="207"/>
      <c r="H50" s="206" t="s">
        <v>9</v>
      </c>
      <c r="I50" s="207"/>
      <c r="J50" s="206" t="s">
        <v>1093</v>
      </c>
      <c r="K50" s="215"/>
      <c r="L50" s="215"/>
      <c r="M50" s="207"/>
      <c r="N50" s="206" t="s">
        <v>1094</v>
      </c>
      <c r="O50" s="215"/>
      <c r="P50" s="215"/>
      <c r="Q50" s="207"/>
    </row>
    <row r="51" spans="1:17" ht="12.75">
      <c r="A51" s="232"/>
      <c r="B51" s="232"/>
      <c r="C51" s="232"/>
      <c r="D51" s="232"/>
      <c r="E51" s="232"/>
      <c r="F51" s="208" t="s">
        <v>17</v>
      </c>
      <c r="G51" s="208" t="s">
        <v>18</v>
      </c>
      <c r="H51" s="208" t="s">
        <v>19</v>
      </c>
      <c r="I51" s="208" t="s">
        <v>20</v>
      </c>
      <c r="J51" s="208" t="s">
        <v>7</v>
      </c>
      <c r="K51" s="5" t="s">
        <v>1095</v>
      </c>
      <c r="L51" s="5" t="s">
        <v>11</v>
      </c>
      <c r="M51" s="5" t="s">
        <v>12</v>
      </c>
      <c r="N51" s="208" t="s">
        <v>7</v>
      </c>
      <c r="O51" s="5" t="s">
        <v>1095</v>
      </c>
      <c r="P51" s="5" t="s">
        <v>11</v>
      </c>
      <c r="Q51" s="5" t="s">
        <v>12</v>
      </c>
    </row>
    <row r="52" spans="1:17" ht="12.75">
      <c r="A52" s="209"/>
      <c r="B52" s="209"/>
      <c r="C52" s="209"/>
      <c r="D52" s="209"/>
      <c r="E52" s="209"/>
      <c r="F52" s="209"/>
      <c r="G52" s="209"/>
      <c r="H52" s="209"/>
      <c r="I52" s="209"/>
      <c r="J52" s="209"/>
      <c r="K52" s="5" t="s">
        <v>21</v>
      </c>
      <c r="L52" s="5" t="s">
        <v>21</v>
      </c>
      <c r="M52" s="5" t="s">
        <v>21</v>
      </c>
      <c r="N52" s="209"/>
      <c r="O52" s="5" t="s">
        <v>21</v>
      </c>
      <c r="P52" s="5" t="s">
        <v>21</v>
      </c>
      <c r="Q52" s="5" t="s">
        <v>21</v>
      </c>
    </row>
    <row r="53" spans="1:17" ht="12.75">
      <c r="A53" s="6" t="s">
        <v>361</v>
      </c>
      <c r="B53" s="13" t="s">
        <v>701</v>
      </c>
      <c r="C53" s="13" t="s">
        <v>363</v>
      </c>
      <c r="D53" s="27">
        <v>44059</v>
      </c>
      <c r="E53" s="13" t="s">
        <v>364</v>
      </c>
      <c r="F53" s="13" t="s">
        <v>35</v>
      </c>
      <c r="G53" s="13" t="s">
        <v>46</v>
      </c>
      <c r="H53" s="13">
        <v>8</v>
      </c>
      <c r="I53" s="13">
        <v>8</v>
      </c>
      <c r="J53" s="13" t="s">
        <v>1173</v>
      </c>
      <c r="K53" s="6">
        <v>2350</v>
      </c>
      <c r="L53" s="199">
        <v>1900</v>
      </c>
      <c r="M53" s="199">
        <f t="shared" ref="M53:M54" si="4">L53*$R$3</f>
        <v>1520</v>
      </c>
      <c r="N53" s="15" t="s">
        <v>26</v>
      </c>
      <c r="O53" s="15" t="s">
        <v>26</v>
      </c>
      <c r="P53" s="15" t="s">
        <v>26</v>
      </c>
      <c r="Q53" s="15" t="s">
        <v>26</v>
      </c>
    </row>
    <row r="54" spans="1:17" ht="12.75">
      <c r="A54" s="6" t="s">
        <v>361</v>
      </c>
      <c r="B54" s="13" t="s">
        <v>701</v>
      </c>
      <c r="C54" s="13" t="s">
        <v>363</v>
      </c>
      <c r="D54" s="27">
        <v>44059</v>
      </c>
      <c r="E54" s="13" t="s">
        <v>366</v>
      </c>
      <c r="F54" s="13" t="s">
        <v>35</v>
      </c>
      <c r="G54" s="13" t="s">
        <v>46</v>
      </c>
      <c r="H54" s="13">
        <v>10</v>
      </c>
      <c r="I54" s="13">
        <v>8</v>
      </c>
      <c r="J54" s="13" t="s">
        <v>1174</v>
      </c>
      <c r="K54" s="6">
        <v>2350</v>
      </c>
      <c r="L54" s="199">
        <v>1900</v>
      </c>
      <c r="M54" s="199">
        <f t="shared" si="4"/>
        <v>1520</v>
      </c>
      <c r="N54" s="15" t="s">
        <v>26</v>
      </c>
      <c r="O54" s="15" t="s">
        <v>26</v>
      </c>
      <c r="P54" s="15" t="s">
        <v>26</v>
      </c>
      <c r="Q54" s="15" t="s">
        <v>26</v>
      </c>
    </row>
    <row r="55" spans="1:17" ht="12.75">
      <c r="A55" s="208" t="s">
        <v>2</v>
      </c>
      <c r="B55" s="208" t="s">
        <v>3</v>
      </c>
      <c r="C55" s="208" t="s">
        <v>1091</v>
      </c>
      <c r="D55" s="208" t="s">
        <v>4</v>
      </c>
      <c r="E55" s="208" t="s">
        <v>1092</v>
      </c>
      <c r="F55" s="206" t="s">
        <v>8</v>
      </c>
      <c r="G55" s="207"/>
      <c r="H55" s="206" t="s">
        <v>9</v>
      </c>
      <c r="I55" s="207"/>
      <c r="J55" s="206" t="s">
        <v>1093</v>
      </c>
      <c r="K55" s="215"/>
      <c r="L55" s="215"/>
      <c r="M55" s="207"/>
      <c r="N55" s="206" t="s">
        <v>1094</v>
      </c>
      <c r="O55" s="215"/>
      <c r="P55" s="215"/>
      <c r="Q55" s="207"/>
    </row>
    <row r="56" spans="1:17" ht="12.75">
      <c r="A56" s="232"/>
      <c r="B56" s="232"/>
      <c r="C56" s="232"/>
      <c r="D56" s="232"/>
      <c r="E56" s="232"/>
      <c r="F56" s="208" t="s">
        <v>17</v>
      </c>
      <c r="G56" s="208" t="s">
        <v>18</v>
      </c>
      <c r="H56" s="208" t="s">
        <v>19</v>
      </c>
      <c r="I56" s="208" t="s">
        <v>20</v>
      </c>
      <c r="J56" s="208" t="s">
        <v>7</v>
      </c>
      <c r="K56" s="5" t="s">
        <v>1095</v>
      </c>
      <c r="L56" s="5" t="s">
        <v>11</v>
      </c>
      <c r="M56" s="5" t="s">
        <v>12</v>
      </c>
      <c r="N56" s="208" t="s">
        <v>7</v>
      </c>
      <c r="O56" s="5" t="s">
        <v>1095</v>
      </c>
      <c r="P56" s="5" t="s">
        <v>11</v>
      </c>
      <c r="Q56" s="5" t="s">
        <v>12</v>
      </c>
    </row>
    <row r="57" spans="1:17" ht="12.75">
      <c r="A57" s="209"/>
      <c r="B57" s="209"/>
      <c r="C57" s="209"/>
      <c r="D57" s="209"/>
      <c r="E57" s="209"/>
      <c r="F57" s="209"/>
      <c r="G57" s="209"/>
      <c r="H57" s="209"/>
      <c r="I57" s="209"/>
      <c r="J57" s="209"/>
      <c r="K57" s="5" t="s">
        <v>21</v>
      </c>
      <c r="L57" s="5" t="s">
        <v>21</v>
      </c>
      <c r="M57" s="5" t="s">
        <v>21</v>
      </c>
      <c r="N57" s="209"/>
      <c r="O57" s="5" t="s">
        <v>21</v>
      </c>
      <c r="P57" s="5" t="s">
        <v>21</v>
      </c>
      <c r="Q57" s="5" t="s">
        <v>21</v>
      </c>
    </row>
    <row r="58" spans="1:17" ht="12.75">
      <c r="A58" s="6" t="s">
        <v>395</v>
      </c>
      <c r="B58" s="13" t="s">
        <v>402</v>
      </c>
      <c r="C58" s="13" t="s">
        <v>403</v>
      </c>
      <c r="D58" s="13" t="s">
        <v>60</v>
      </c>
      <c r="E58" s="13"/>
      <c r="F58" s="13" t="s">
        <v>23</v>
      </c>
      <c r="G58" s="13" t="s">
        <v>23</v>
      </c>
      <c r="H58" s="13">
        <v>12</v>
      </c>
      <c r="I58" s="13">
        <v>8</v>
      </c>
      <c r="J58" s="13" t="s">
        <v>1175</v>
      </c>
      <c r="K58" s="6">
        <v>2350</v>
      </c>
      <c r="L58" s="199">
        <v>1900</v>
      </c>
      <c r="M58" s="199">
        <f t="shared" ref="M58:M60" si="5">L58*$R$3</f>
        <v>1520</v>
      </c>
      <c r="N58" s="13" t="s">
        <v>1176</v>
      </c>
      <c r="O58" s="6">
        <v>3125</v>
      </c>
      <c r="P58" s="199">
        <v>2499</v>
      </c>
      <c r="Q58" s="199">
        <f t="shared" ref="Q58:Q60" si="6">P58*$R$3</f>
        <v>1999.2</v>
      </c>
    </row>
    <row r="59" spans="1:17" ht="12.75">
      <c r="A59" s="6" t="s">
        <v>395</v>
      </c>
      <c r="B59" s="13" t="s">
        <v>404</v>
      </c>
      <c r="C59" s="13" t="s">
        <v>405</v>
      </c>
      <c r="D59" s="72">
        <v>43628</v>
      </c>
      <c r="E59" s="13" t="s">
        <v>50</v>
      </c>
      <c r="F59" s="13" t="s">
        <v>23</v>
      </c>
      <c r="G59" s="13" t="s">
        <v>23</v>
      </c>
      <c r="H59" s="13">
        <v>14</v>
      </c>
      <c r="I59" s="13">
        <v>8</v>
      </c>
      <c r="J59" s="13" t="s">
        <v>1177</v>
      </c>
      <c r="K59" s="6">
        <v>2350</v>
      </c>
      <c r="L59" s="199">
        <v>1900</v>
      </c>
      <c r="M59" s="199">
        <f t="shared" si="5"/>
        <v>1520</v>
      </c>
      <c r="N59" s="13" t="s">
        <v>1178</v>
      </c>
      <c r="O59" s="6">
        <v>3125</v>
      </c>
      <c r="P59" s="199">
        <v>2499</v>
      </c>
      <c r="Q59" s="199">
        <f t="shared" si="6"/>
        <v>1999.2</v>
      </c>
    </row>
    <row r="60" spans="1:17" ht="12.75">
      <c r="A60" s="6" t="s">
        <v>395</v>
      </c>
      <c r="B60" s="13" t="s">
        <v>407</v>
      </c>
      <c r="C60" s="13" t="s">
        <v>408</v>
      </c>
      <c r="D60" s="13" t="s">
        <v>329</v>
      </c>
      <c r="E60" s="13"/>
      <c r="F60" s="13" t="s">
        <v>23</v>
      </c>
      <c r="G60" s="13" t="s">
        <v>23</v>
      </c>
      <c r="H60" s="13">
        <v>12</v>
      </c>
      <c r="I60" s="13">
        <v>8</v>
      </c>
      <c r="J60" s="13" t="s">
        <v>1179</v>
      </c>
      <c r="K60" s="6">
        <v>2350</v>
      </c>
      <c r="L60" s="199">
        <v>1900</v>
      </c>
      <c r="M60" s="199">
        <f t="shared" si="5"/>
        <v>1520</v>
      </c>
      <c r="N60" s="13" t="s">
        <v>1180</v>
      </c>
      <c r="O60" s="6">
        <v>3125</v>
      </c>
      <c r="P60" s="199">
        <v>2499</v>
      </c>
      <c r="Q60" s="199">
        <f t="shared" si="6"/>
        <v>1999.2</v>
      </c>
    </row>
    <row r="61" spans="1:17" ht="12.75">
      <c r="A61" s="208" t="s">
        <v>2</v>
      </c>
      <c r="B61" s="208" t="s">
        <v>3</v>
      </c>
      <c r="C61" s="208" t="s">
        <v>1091</v>
      </c>
      <c r="D61" s="208" t="s">
        <v>4</v>
      </c>
      <c r="E61" s="208" t="s">
        <v>1092</v>
      </c>
      <c r="F61" s="206" t="s">
        <v>8</v>
      </c>
      <c r="G61" s="207"/>
      <c r="H61" s="206" t="s">
        <v>9</v>
      </c>
      <c r="I61" s="207"/>
      <c r="J61" s="206" t="s">
        <v>1093</v>
      </c>
      <c r="K61" s="215"/>
      <c r="L61" s="215"/>
      <c r="M61" s="207"/>
      <c r="N61" s="206" t="s">
        <v>1094</v>
      </c>
      <c r="O61" s="215"/>
      <c r="P61" s="215"/>
      <c r="Q61" s="207"/>
    </row>
    <row r="62" spans="1:17" ht="12.75">
      <c r="A62" s="232"/>
      <c r="B62" s="232"/>
      <c r="C62" s="232"/>
      <c r="D62" s="232"/>
      <c r="E62" s="232"/>
      <c r="F62" s="208" t="s">
        <v>17</v>
      </c>
      <c r="G62" s="208" t="s">
        <v>18</v>
      </c>
      <c r="H62" s="208" t="s">
        <v>19</v>
      </c>
      <c r="I62" s="208" t="s">
        <v>20</v>
      </c>
      <c r="J62" s="208" t="s">
        <v>7</v>
      </c>
      <c r="K62" s="5" t="s">
        <v>1095</v>
      </c>
      <c r="L62" s="5" t="s">
        <v>11</v>
      </c>
      <c r="M62" s="5" t="s">
        <v>12</v>
      </c>
      <c r="N62" s="208" t="s">
        <v>7</v>
      </c>
      <c r="O62" s="5" t="s">
        <v>1095</v>
      </c>
      <c r="P62" s="5" t="s">
        <v>11</v>
      </c>
      <c r="Q62" s="5" t="s">
        <v>12</v>
      </c>
    </row>
    <row r="63" spans="1:17" ht="12.75">
      <c r="A63" s="209"/>
      <c r="B63" s="209"/>
      <c r="C63" s="209"/>
      <c r="D63" s="209"/>
      <c r="E63" s="209"/>
      <c r="F63" s="209"/>
      <c r="G63" s="209"/>
      <c r="H63" s="209"/>
      <c r="I63" s="209"/>
      <c r="J63" s="209"/>
      <c r="K63" s="5" t="s">
        <v>21</v>
      </c>
      <c r="L63" s="5" t="s">
        <v>21</v>
      </c>
      <c r="M63" s="5" t="s">
        <v>21</v>
      </c>
      <c r="N63" s="209"/>
      <c r="O63" s="5" t="s">
        <v>21</v>
      </c>
      <c r="P63" s="5" t="s">
        <v>21</v>
      </c>
      <c r="Q63" s="5" t="s">
        <v>21</v>
      </c>
    </row>
    <row r="64" spans="1:17" ht="12.75">
      <c r="A64" s="6" t="s">
        <v>426</v>
      </c>
      <c r="B64" s="15" t="s">
        <v>454</v>
      </c>
      <c r="C64" s="15" t="s">
        <v>456</v>
      </c>
      <c r="D64" s="15" t="s">
        <v>455</v>
      </c>
      <c r="E64" s="13"/>
      <c r="F64" s="15" t="s">
        <v>25</v>
      </c>
      <c r="G64" s="15" t="s">
        <v>23</v>
      </c>
      <c r="H64" s="15">
        <v>7</v>
      </c>
      <c r="I64" s="15">
        <v>6</v>
      </c>
      <c r="J64" s="15" t="s">
        <v>1181</v>
      </c>
      <c r="K64" s="6">
        <v>2350</v>
      </c>
      <c r="L64" s="199">
        <v>1900</v>
      </c>
      <c r="M64" s="199">
        <f t="shared" ref="M64:M66" si="7">L64*$R$3</f>
        <v>1520</v>
      </c>
      <c r="N64" s="15" t="s">
        <v>26</v>
      </c>
      <c r="O64" s="15" t="s">
        <v>26</v>
      </c>
      <c r="P64" s="15" t="s">
        <v>26</v>
      </c>
      <c r="Q64" s="15" t="s">
        <v>26</v>
      </c>
    </row>
    <row r="65" spans="1:17" ht="12.75">
      <c r="A65" s="6" t="s">
        <v>426</v>
      </c>
      <c r="B65" s="15" t="s">
        <v>454</v>
      </c>
      <c r="C65" s="15" t="s">
        <v>459</v>
      </c>
      <c r="D65" s="15" t="s">
        <v>458</v>
      </c>
      <c r="E65" s="13"/>
      <c r="F65" s="13" t="s">
        <v>23</v>
      </c>
      <c r="G65" s="13" t="s">
        <v>23</v>
      </c>
      <c r="H65" s="13">
        <v>10</v>
      </c>
      <c r="I65" s="13">
        <v>8</v>
      </c>
      <c r="J65" s="15" t="s">
        <v>1182</v>
      </c>
      <c r="K65" s="6">
        <v>2350</v>
      </c>
      <c r="L65" s="199">
        <v>1900</v>
      </c>
      <c r="M65" s="199">
        <f t="shared" si="7"/>
        <v>1520</v>
      </c>
      <c r="N65" s="15" t="s">
        <v>26</v>
      </c>
      <c r="O65" s="15" t="s">
        <v>26</v>
      </c>
      <c r="P65" s="15" t="s">
        <v>26</v>
      </c>
      <c r="Q65" s="15" t="s">
        <v>26</v>
      </c>
    </row>
    <row r="66" spans="1:17" ht="12.75">
      <c r="A66" s="6" t="s">
        <v>426</v>
      </c>
      <c r="B66" s="15" t="s">
        <v>461</v>
      </c>
      <c r="C66" s="15" t="s">
        <v>462</v>
      </c>
      <c r="D66" s="147">
        <v>43901</v>
      </c>
      <c r="E66" s="106" t="s">
        <v>266</v>
      </c>
      <c r="F66" s="13" t="s">
        <v>23</v>
      </c>
      <c r="G66" s="13" t="s">
        <v>23</v>
      </c>
      <c r="H66" s="13">
        <v>10</v>
      </c>
      <c r="I66" s="13">
        <v>8</v>
      </c>
      <c r="J66" s="15" t="s">
        <v>1183</v>
      </c>
      <c r="K66" s="6">
        <v>2350</v>
      </c>
      <c r="L66" s="199">
        <v>1900</v>
      </c>
      <c r="M66" s="199">
        <f t="shared" si="7"/>
        <v>1520</v>
      </c>
      <c r="N66" s="15" t="s">
        <v>26</v>
      </c>
      <c r="O66" s="15" t="s">
        <v>26</v>
      </c>
      <c r="P66" s="15" t="s">
        <v>26</v>
      </c>
      <c r="Q66" s="15" t="s">
        <v>26</v>
      </c>
    </row>
    <row r="67" spans="1:17" ht="12.75">
      <c r="A67" s="4" t="s">
        <v>2</v>
      </c>
      <c r="B67" s="4" t="s">
        <v>3</v>
      </c>
      <c r="C67" s="4" t="s">
        <v>1091</v>
      </c>
      <c r="D67" s="4" t="s">
        <v>4</v>
      </c>
      <c r="E67" s="4" t="s">
        <v>1092</v>
      </c>
      <c r="F67" s="206" t="s">
        <v>8</v>
      </c>
      <c r="G67" s="207"/>
      <c r="H67" s="206" t="s">
        <v>9</v>
      </c>
      <c r="I67" s="207"/>
      <c r="J67" s="206" t="s">
        <v>1093</v>
      </c>
      <c r="K67" s="215"/>
      <c r="L67" s="215"/>
      <c r="M67" s="207"/>
      <c r="N67" s="206" t="s">
        <v>1094</v>
      </c>
      <c r="O67" s="215"/>
      <c r="P67" s="215"/>
      <c r="Q67" s="207"/>
    </row>
    <row r="68" spans="1:17" ht="12.75">
      <c r="A68" s="208" t="s">
        <v>2</v>
      </c>
      <c r="B68" s="208" t="s">
        <v>3</v>
      </c>
      <c r="C68" s="208" t="s">
        <v>1091</v>
      </c>
      <c r="D68" s="208" t="s">
        <v>4</v>
      </c>
      <c r="E68" s="208" t="s">
        <v>1092</v>
      </c>
      <c r="F68" s="206" t="s">
        <v>8</v>
      </c>
      <c r="G68" s="207"/>
      <c r="H68" s="206" t="s">
        <v>9</v>
      </c>
      <c r="I68" s="207"/>
      <c r="J68" s="206" t="s">
        <v>1093</v>
      </c>
      <c r="K68" s="215"/>
      <c r="L68" s="215"/>
      <c r="M68" s="207"/>
      <c r="N68" s="206" t="s">
        <v>1094</v>
      </c>
      <c r="O68" s="215"/>
      <c r="P68" s="215"/>
      <c r="Q68" s="207"/>
    </row>
    <row r="69" spans="1:17" ht="12.75">
      <c r="A69" s="232"/>
      <c r="B69" s="232"/>
      <c r="C69" s="232"/>
      <c r="D69" s="232"/>
      <c r="E69" s="232"/>
      <c r="F69" s="208" t="s">
        <v>17</v>
      </c>
      <c r="G69" s="208" t="s">
        <v>18</v>
      </c>
      <c r="H69" s="208" t="s">
        <v>19</v>
      </c>
      <c r="I69" s="208" t="s">
        <v>20</v>
      </c>
      <c r="J69" s="208" t="s">
        <v>7</v>
      </c>
      <c r="K69" s="5" t="s">
        <v>1095</v>
      </c>
      <c r="L69" s="5" t="s">
        <v>11</v>
      </c>
      <c r="M69" s="5" t="s">
        <v>12</v>
      </c>
      <c r="N69" s="208" t="s">
        <v>7</v>
      </c>
      <c r="O69" s="5" t="s">
        <v>1095</v>
      </c>
      <c r="P69" s="5" t="s">
        <v>11</v>
      </c>
      <c r="Q69" s="5" t="s">
        <v>12</v>
      </c>
    </row>
    <row r="70" spans="1:17" ht="12.75">
      <c r="A70" s="209"/>
      <c r="B70" s="209"/>
      <c r="C70" s="209"/>
      <c r="D70" s="209"/>
      <c r="E70" s="209"/>
      <c r="F70" s="209"/>
      <c r="G70" s="209"/>
      <c r="H70" s="209"/>
      <c r="I70" s="209"/>
      <c r="J70" s="209"/>
      <c r="K70" s="5" t="s">
        <v>21</v>
      </c>
      <c r="L70" s="5" t="s">
        <v>21</v>
      </c>
      <c r="M70" s="5" t="s">
        <v>21</v>
      </c>
      <c r="N70" s="209"/>
      <c r="O70" s="5" t="s">
        <v>21</v>
      </c>
      <c r="P70" s="5" t="s">
        <v>21</v>
      </c>
      <c r="Q70" s="5" t="s">
        <v>21</v>
      </c>
    </row>
    <row r="71" spans="1:17" ht="12.75">
      <c r="A71" s="6" t="s">
        <v>467</v>
      </c>
      <c r="B71" s="7" t="s">
        <v>472</v>
      </c>
      <c r="C71" s="7" t="s">
        <v>473</v>
      </c>
      <c r="D71" s="27">
        <v>43532</v>
      </c>
      <c r="E71" s="25" t="s">
        <v>126</v>
      </c>
      <c r="F71" s="25" t="s">
        <v>23</v>
      </c>
      <c r="G71" s="25" t="s">
        <v>23</v>
      </c>
      <c r="H71" s="25">
        <v>10</v>
      </c>
      <c r="I71" s="25">
        <v>10</v>
      </c>
      <c r="J71" s="7" t="s">
        <v>1184</v>
      </c>
      <c r="K71" s="6">
        <v>2350</v>
      </c>
      <c r="L71" s="199">
        <v>1900</v>
      </c>
      <c r="M71" s="199">
        <f t="shared" ref="M71:M79" si="8">L71*$R$3</f>
        <v>1520</v>
      </c>
      <c r="N71" s="7" t="s">
        <v>1185</v>
      </c>
      <c r="O71" s="6">
        <v>3125</v>
      </c>
      <c r="P71" s="199">
        <v>2499</v>
      </c>
      <c r="Q71" s="199">
        <f t="shared" ref="Q71:Q74" si="9">P71*$R$3</f>
        <v>1999.2</v>
      </c>
    </row>
    <row r="72" spans="1:17" ht="12.75">
      <c r="A72" s="6" t="s">
        <v>467</v>
      </c>
      <c r="B72" s="13" t="s">
        <v>472</v>
      </c>
      <c r="C72" s="13" t="s">
        <v>473</v>
      </c>
      <c r="D72" s="72">
        <v>43532</v>
      </c>
      <c r="E72" s="25" t="s">
        <v>128</v>
      </c>
      <c r="F72" s="13" t="s">
        <v>23</v>
      </c>
      <c r="G72" s="13" t="s">
        <v>23</v>
      </c>
      <c r="H72" s="13">
        <v>10</v>
      </c>
      <c r="I72" s="13">
        <v>7</v>
      </c>
      <c r="J72" s="13" t="s">
        <v>1186</v>
      </c>
      <c r="K72" s="6">
        <v>2350</v>
      </c>
      <c r="L72" s="199">
        <v>1900</v>
      </c>
      <c r="M72" s="199">
        <f t="shared" si="8"/>
        <v>1520</v>
      </c>
      <c r="N72" s="13" t="s">
        <v>1187</v>
      </c>
      <c r="O72" s="6">
        <v>3125</v>
      </c>
      <c r="P72" s="199">
        <v>2499</v>
      </c>
      <c r="Q72" s="199">
        <f t="shared" si="9"/>
        <v>1999.2</v>
      </c>
    </row>
    <row r="73" spans="1:17" ht="12.75">
      <c r="A73" s="6" t="s">
        <v>467</v>
      </c>
      <c r="B73" s="13" t="s">
        <v>476</v>
      </c>
      <c r="C73" s="13" t="s">
        <v>477</v>
      </c>
      <c r="D73" s="13" t="s">
        <v>464</v>
      </c>
      <c r="E73" s="75" t="s">
        <v>478</v>
      </c>
      <c r="F73" s="75" t="s">
        <v>23</v>
      </c>
      <c r="G73" s="75" t="s">
        <v>23</v>
      </c>
      <c r="H73" s="75">
        <v>12</v>
      </c>
      <c r="I73" s="75">
        <v>10</v>
      </c>
      <c r="J73" s="13" t="s">
        <v>1188</v>
      </c>
      <c r="K73" s="6">
        <v>2350</v>
      </c>
      <c r="L73" s="199">
        <v>1900</v>
      </c>
      <c r="M73" s="199">
        <f t="shared" si="8"/>
        <v>1520</v>
      </c>
      <c r="N73" s="15" t="s">
        <v>1189</v>
      </c>
      <c r="O73" s="6">
        <v>3125</v>
      </c>
      <c r="P73" s="199">
        <v>2499</v>
      </c>
      <c r="Q73" s="199">
        <f t="shared" si="9"/>
        <v>1999.2</v>
      </c>
    </row>
    <row r="74" spans="1:17" ht="12.75">
      <c r="A74" s="6" t="s">
        <v>467</v>
      </c>
      <c r="B74" s="15" t="s">
        <v>476</v>
      </c>
      <c r="C74" s="15" t="s">
        <v>477</v>
      </c>
      <c r="D74" s="15" t="s">
        <v>464</v>
      </c>
      <c r="E74" s="15" t="s">
        <v>480</v>
      </c>
      <c r="F74" s="13" t="s">
        <v>23</v>
      </c>
      <c r="G74" s="13" t="s">
        <v>23</v>
      </c>
      <c r="H74" s="15">
        <v>12</v>
      </c>
      <c r="I74" s="13">
        <v>7</v>
      </c>
      <c r="J74" s="13" t="s">
        <v>1190</v>
      </c>
      <c r="K74" s="6">
        <v>2350</v>
      </c>
      <c r="L74" s="199">
        <v>1900</v>
      </c>
      <c r="M74" s="199">
        <f t="shared" si="8"/>
        <v>1520</v>
      </c>
      <c r="N74" s="15" t="s">
        <v>1191</v>
      </c>
      <c r="O74" s="6">
        <v>3125</v>
      </c>
      <c r="P74" s="199">
        <v>2499</v>
      </c>
      <c r="Q74" s="199">
        <f t="shared" si="9"/>
        <v>1999.2</v>
      </c>
    </row>
    <row r="75" spans="1:17" ht="12.75">
      <c r="A75" s="6" t="s">
        <v>467</v>
      </c>
      <c r="B75" s="75" t="s">
        <v>729</v>
      </c>
      <c r="C75" s="13" t="s">
        <v>511</v>
      </c>
      <c r="D75" s="13" t="s">
        <v>331</v>
      </c>
      <c r="E75" s="13"/>
      <c r="F75" s="13" t="s">
        <v>35</v>
      </c>
      <c r="G75" s="13" t="s">
        <v>23</v>
      </c>
      <c r="H75" s="13">
        <v>8</v>
      </c>
      <c r="I75" s="13">
        <v>6</v>
      </c>
      <c r="J75" s="13" t="s">
        <v>1192</v>
      </c>
      <c r="K75" s="6">
        <v>2350</v>
      </c>
      <c r="L75" s="199">
        <v>1900</v>
      </c>
      <c r="M75" s="199">
        <f t="shared" si="8"/>
        <v>1520</v>
      </c>
      <c r="N75" s="13" t="s">
        <v>1193</v>
      </c>
      <c r="O75" s="6">
        <v>3125</v>
      </c>
      <c r="P75" s="199">
        <v>2499</v>
      </c>
      <c r="Q75" s="199">
        <f t="shared" ref="Q75:Q79" si="10">P75*$R$3</f>
        <v>1999.2</v>
      </c>
    </row>
    <row r="76" spans="1:17" ht="12.75">
      <c r="A76" s="6" t="s">
        <v>467</v>
      </c>
      <c r="B76" s="75" t="s">
        <v>729</v>
      </c>
      <c r="C76" s="13" t="s">
        <v>513</v>
      </c>
      <c r="D76" s="13" t="s">
        <v>332</v>
      </c>
      <c r="E76" s="13"/>
      <c r="F76" s="13" t="s">
        <v>35</v>
      </c>
      <c r="G76" s="13" t="s">
        <v>23</v>
      </c>
      <c r="H76" s="13">
        <v>8</v>
      </c>
      <c r="I76" s="13">
        <v>6</v>
      </c>
      <c r="J76" s="13" t="s">
        <v>1194</v>
      </c>
      <c r="K76" s="6">
        <v>2350</v>
      </c>
      <c r="L76" s="199">
        <v>1900</v>
      </c>
      <c r="M76" s="199">
        <f t="shared" si="8"/>
        <v>1520</v>
      </c>
      <c r="N76" s="13" t="s">
        <v>1195</v>
      </c>
      <c r="O76" s="6">
        <v>3125</v>
      </c>
      <c r="P76" s="199">
        <v>2499</v>
      </c>
      <c r="Q76" s="199">
        <f t="shared" si="10"/>
        <v>1999.2</v>
      </c>
    </row>
    <row r="77" spans="1:17" ht="12.75">
      <c r="A77" s="6" t="s">
        <v>467</v>
      </c>
      <c r="B77" s="75" t="s">
        <v>729</v>
      </c>
      <c r="C77" s="13" t="s">
        <v>515</v>
      </c>
      <c r="D77" s="13" t="s">
        <v>334</v>
      </c>
      <c r="E77" s="13"/>
      <c r="F77" s="13" t="s">
        <v>35</v>
      </c>
      <c r="G77" s="13" t="s">
        <v>23</v>
      </c>
      <c r="H77" s="13">
        <v>8</v>
      </c>
      <c r="I77" s="13">
        <v>6</v>
      </c>
      <c r="J77" s="13" t="s">
        <v>1196</v>
      </c>
      <c r="K77" s="6">
        <v>2350</v>
      </c>
      <c r="L77" s="199">
        <v>1900</v>
      </c>
      <c r="M77" s="199">
        <f t="shared" si="8"/>
        <v>1520</v>
      </c>
      <c r="N77" s="13" t="s">
        <v>1197</v>
      </c>
      <c r="O77" s="6">
        <v>3125</v>
      </c>
      <c r="P77" s="199">
        <v>2499</v>
      </c>
      <c r="Q77" s="199">
        <f t="shared" si="10"/>
        <v>1999.2</v>
      </c>
    </row>
    <row r="78" spans="1:17" ht="12.75">
      <c r="A78" s="6" t="s">
        <v>467</v>
      </c>
      <c r="B78" s="7" t="s">
        <v>517</v>
      </c>
      <c r="C78" s="7" t="s">
        <v>523</v>
      </c>
      <c r="D78" s="7" t="s">
        <v>332</v>
      </c>
      <c r="E78" s="7" t="s">
        <v>50</v>
      </c>
      <c r="F78" s="7" t="s">
        <v>23</v>
      </c>
      <c r="G78" s="7" t="s">
        <v>23</v>
      </c>
      <c r="H78" s="7">
        <v>12</v>
      </c>
      <c r="I78" s="7">
        <v>7</v>
      </c>
      <c r="J78" s="7" t="s">
        <v>1198</v>
      </c>
      <c r="K78" s="6">
        <v>2350</v>
      </c>
      <c r="L78" s="199">
        <v>1900</v>
      </c>
      <c r="M78" s="199">
        <f t="shared" si="8"/>
        <v>1520</v>
      </c>
      <c r="N78" s="7" t="s">
        <v>1199</v>
      </c>
      <c r="O78" s="6">
        <v>3125</v>
      </c>
      <c r="P78" s="199">
        <v>2499</v>
      </c>
      <c r="Q78" s="199">
        <f t="shared" si="10"/>
        <v>1999.2</v>
      </c>
    </row>
    <row r="79" spans="1:17" ht="12.75">
      <c r="A79" s="6" t="s">
        <v>467</v>
      </c>
      <c r="B79" s="7" t="s">
        <v>520</v>
      </c>
      <c r="C79" s="7" t="s">
        <v>525</v>
      </c>
      <c r="D79" s="7" t="s">
        <v>332</v>
      </c>
      <c r="E79" s="7" t="s">
        <v>63</v>
      </c>
      <c r="F79" s="7" t="s">
        <v>23</v>
      </c>
      <c r="G79" s="7" t="s">
        <v>23</v>
      </c>
      <c r="H79" s="7">
        <v>12</v>
      </c>
      <c r="I79" s="7">
        <v>7</v>
      </c>
      <c r="J79" s="7" t="s">
        <v>1200</v>
      </c>
      <c r="K79" s="6">
        <v>2350</v>
      </c>
      <c r="L79" s="199">
        <v>1900</v>
      </c>
      <c r="M79" s="199">
        <f t="shared" si="8"/>
        <v>1520</v>
      </c>
      <c r="N79" s="7" t="s">
        <v>1201</v>
      </c>
      <c r="O79" s="6">
        <v>3125</v>
      </c>
      <c r="P79" s="199">
        <v>2499</v>
      </c>
      <c r="Q79" s="199">
        <f t="shared" si="10"/>
        <v>1999.2</v>
      </c>
    </row>
    <row r="80" spans="1:17" ht="12.75">
      <c r="A80" s="208" t="s">
        <v>2</v>
      </c>
      <c r="B80" s="208" t="s">
        <v>3</v>
      </c>
      <c r="C80" s="208" t="s">
        <v>1091</v>
      </c>
      <c r="D80" s="208" t="s">
        <v>4</v>
      </c>
      <c r="E80" s="208" t="s">
        <v>1092</v>
      </c>
      <c r="F80" s="206" t="s">
        <v>8</v>
      </c>
      <c r="G80" s="207"/>
      <c r="H80" s="206" t="s">
        <v>9</v>
      </c>
      <c r="I80" s="207"/>
      <c r="J80" s="206" t="s">
        <v>1093</v>
      </c>
      <c r="K80" s="215"/>
      <c r="L80" s="215"/>
      <c r="M80" s="207"/>
      <c r="N80" s="206" t="s">
        <v>1094</v>
      </c>
      <c r="O80" s="215"/>
      <c r="P80" s="215"/>
      <c r="Q80" s="207"/>
    </row>
    <row r="81" spans="1:17" ht="12.75">
      <c r="A81" s="232"/>
      <c r="B81" s="232"/>
      <c r="C81" s="232"/>
      <c r="D81" s="232"/>
      <c r="E81" s="232"/>
      <c r="F81" s="208" t="s">
        <v>17</v>
      </c>
      <c r="G81" s="208" t="s">
        <v>18</v>
      </c>
      <c r="H81" s="208" t="s">
        <v>19</v>
      </c>
      <c r="I81" s="208" t="s">
        <v>20</v>
      </c>
      <c r="J81" s="208" t="s">
        <v>7</v>
      </c>
      <c r="K81" s="5" t="s">
        <v>1095</v>
      </c>
      <c r="L81" s="5" t="s">
        <v>11</v>
      </c>
      <c r="M81" s="5" t="s">
        <v>12</v>
      </c>
      <c r="N81" s="208" t="s">
        <v>7</v>
      </c>
      <c r="O81" s="5" t="s">
        <v>1095</v>
      </c>
      <c r="P81" s="5" t="s">
        <v>11</v>
      </c>
      <c r="Q81" s="5" t="s">
        <v>12</v>
      </c>
    </row>
    <row r="82" spans="1:17" ht="12.75">
      <c r="A82" s="209"/>
      <c r="B82" s="209"/>
      <c r="C82" s="209"/>
      <c r="D82" s="209"/>
      <c r="E82" s="209"/>
      <c r="F82" s="209"/>
      <c r="G82" s="209"/>
      <c r="H82" s="209"/>
      <c r="I82" s="209"/>
      <c r="J82" s="209"/>
      <c r="K82" s="5" t="s">
        <v>21</v>
      </c>
      <c r="L82" s="5" t="s">
        <v>21</v>
      </c>
      <c r="M82" s="5" t="s">
        <v>21</v>
      </c>
      <c r="N82" s="209"/>
      <c r="O82" s="5" t="s">
        <v>21</v>
      </c>
      <c r="P82" s="5" t="s">
        <v>21</v>
      </c>
      <c r="Q82" s="5" t="s">
        <v>21</v>
      </c>
    </row>
    <row r="83" spans="1:17" ht="12.75">
      <c r="A83" s="6" t="s">
        <v>539</v>
      </c>
      <c r="B83" s="13" t="s">
        <v>540</v>
      </c>
      <c r="C83" s="69" t="s">
        <v>541</v>
      </c>
      <c r="D83" s="69" t="s">
        <v>231</v>
      </c>
      <c r="E83" s="69"/>
      <c r="F83" s="69" t="s">
        <v>25</v>
      </c>
      <c r="G83" s="69" t="s">
        <v>23</v>
      </c>
      <c r="H83" s="13">
        <v>8</v>
      </c>
      <c r="I83" s="25">
        <v>6</v>
      </c>
      <c r="J83" s="13" t="s">
        <v>1202</v>
      </c>
      <c r="K83" s="6">
        <v>2350</v>
      </c>
      <c r="L83" s="199">
        <v>1900</v>
      </c>
      <c r="M83" s="199">
        <f>L83*$R$3</f>
        <v>1520</v>
      </c>
      <c r="N83" s="13" t="s">
        <v>1203</v>
      </c>
      <c r="O83" s="6">
        <v>3125</v>
      </c>
      <c r="P83" s="199">
        <v>2499</v>
      </c>
      <c r="Q83" s="199">
        <f>P83*$R$3</f>
        <v>1999.2</v>
      </c>
    </row>
    <row r="84" spans="1:17" ht="12.75">
      <c r="A84" s="208" t="s">
        <v>2</v>
      </c>
      <c r="B84" s="208" t="s">
        <v>3</v>
      </c>
      <c r="C84" s="208" t="s">
        <v>1091</v>
      </c>
      <c r="D84" s="208" t="s">
        <v>4</v>
      </c>
      <c r="E84" s="208" t="s">
        <v>1092</v>
      </c>
      <c r="F84" s="206" t="s">
        <v>8</v>
      </c>
      <c r="G84" s="207"/>
      <c r="H84" s="206" t="s">
        <v>9</v>
      </c>
      <c r="I84" s="207"/>
      <c r="J84" s="206" t="s">
        <v>1093</v>
      </c>
      <c r="K84" s="215"/>
      <c r="L84" s="215"/>
      <c r="M84" s="207"/>
      <c r="N84" s="206" t="s">
        <v>1094</v>
      </c>
      <c r="O84" s="215"/>
      <c r="P84" s="215"/>
      <c r="Q84" s="207"/>
    </row>
    <row r="85" spans="1:17" ht="12.75">
      <c r="A85" s="232"/>
      <c r="B85" s="232"/>
      <c r="C85" s="232"/>
      <c r="D85" s="232"/>
      <c r="E85" s="232"/>
      <c r="F85" s="208" t="s">
        <v>17</v>
      </c>
      <c r="G85" s="208" t="s">
        <v>18</v>
      </c>
      <c r="H85" s="208" t="s">
        <v>19</v>
      </c>
      <c r="I85" s="208" t="s">
        <v>20</v>
      </c>
      <c r="J85" s="208" t="s">
        <v>7</v>
      </c>
      <c r="K85" s="5" t="s">
        <v>1095</v>
      </c>
      <c r="L85" s="5" t="s">
        <v>11</v>
      </c>
      <c r="M85" s="5" t="s">
        <v>12</v>
      </c>
      <c r="N85" s="208" t="s">
        <v>7</v>
      </c>
      <c r="O85" s="5" t="s">
        <v>1095</v>
      </c>
      <c r="P85" s="5" t="s">
        <v>11</v>
      </c>
      <c r="Q85" s="5" t="s">
        <v>12</v>
      </c>
    </row>
    <row r="86" spans="1:17" ht="12.75">
      <c r="A86" s="209"/>
      <c r="B86" s="209"/>
      <c r="C86" s="209"/>
      <c r="D86" s="209"/>
      <c r="E86" s="209"/>
      <c r="F86" s="209"/>
      <c r="G86" s="209"/>
      <c r="H86" s="209"/>
      <c r="I86" s="209"/>
      <c r="J86" s="209"/>
      <c r="K86" s="5" t="s">
        <v>21</v>
      </c>
      <c r="L86" s="5" t="s">
        <v>21</v>
      </c>
      <c r="M86" s="5" t="s">
        <v>21</v>
      </c>
      <c r="N86" s="209"/>
      <c r="O86" s="5" t="s">
        <v>21</v>
      </c>
      <c r="P86" s="5" t="s">
        <v>21</v>
      </c>
      <c r="Q86" s="5" t="s">
        <v>21</v>
      </c>
    </row>
    <row r="87" spans="1:17" ht="12.75">
      <c r="A87" s="6" t="s">
        <v>546</v>
      </c>
      <c r="B87" s="13" t="s">
        <v>547</v>
      </c>
      <c r="C87" s="69" t="s">
        <v>549</v>
      </c>
      <c r="D87" s="69" t="s">
        <v>231</v>
      </c>
      <c r="E87" s="69"/>
      <c r="F87" s="69" t="s">
        <v>25</v>
      </c>
      <c r="G87" s="69" t="s">
        <v>23</v>
      </c>
      <c r="H87" s="13">
        <v>8</v>
      </c>
      <c r="I87" s="25">
        <v>6</v>
      </c>
      <c r="J87" s="13" t="s">
        <v>1204</v>
      </c>
      <c r="K87" s="6">
        <v>2350</v>
      </c>
      <c r="L87" s="199">
        <v>1900</v>
      </c>
      <c r="M87" s="199">
        <f t="shared" ref="M87:M88" si="11">L87*$R$3</f>
        <v>1520</v>
      </c>
      <c r="N87" s="13" t="s">
        <v>1205</v>
      </c>
      <c r="O87" s="6">
        <v>3125</v>
      </c>
      <c r="P87" s="199">
        <v>2499</v>
      </c>
      <c r="Q87" s="199">
        <f t="shared" ref="Q87:Q88" si="12">P87*$R$3</f>
        <v>1999.2</v>
      </c>
    </row>
    <row r="88" spans="1:17" ht="12.75">
      <c r="A88" s="38" t="s">
        <v>546</v>
      </c>
      <c r="B88" s="39" t="s">
        <v>547</v>
      </c>
      <c r="C88" s="39" t="s">
        <v>551</v>
      </c>
      <c r="D88" s="39" t="s">
        <v>603</v>
      </c>
      <c r="E88" s="68"/>
      <c r="F88" s="68" t="s">
        <v>25</v>
      </c>
      <c r="G88" s="68" t="s">
        <v>23</v>
      </c>
      <c r="H88" s="39">
        <v>7</v>
      </c>
      <c r="I88" s="64">
        <v>6</v>
      </c>
      <c r="J88" s="39" t="s">
        <v>1206</v>
      </c>
      <c r="K88" s="38">
        <v>2350</v>
      </c>
      <c r="L88" s="200">
        <v>1900</v>
      </c>
      <c r="M88" s="200">
        <f t="shared" si="11"/>
        <v>1520</v>
      </c>
      <c r="N88" s="39" t="s">
        <v>1205</v>
      </c>
      <c r="O88" s="38">
        <v>3125</v>
      </c>
      <c r="P88" s="200">
        <v>2499</v>
      </c>
      <c r="Q88" s="200">
        <f t="shared" si="12"/>
        <v>1999.2</v>
      </c>
    </row>
    <row r="89" spans="1:17" ht="12.75">
      <c r="A89" s="208" t="s">
        <v>2</v>
      </c>
      <c r="B89" s="208" t="s">
        <v>3</v>
      </c>
      <c r="C89" s="208" t="s">
        <v>1091</v>
      </c>
      <c r="D89" s="208" t="s">
        <v>4</v>
      </c>
      <c r="E89" s="208" t="s">
        <v>1092</v>
      </c>
      <c r="F89" s="206" t="s">
        <v>8</v>
      </c>
      <c r="G89" s="207"/>
      <c r="H89" s="206" t="s">
        <v>9</v>
      </c>
      <c r="I89" s="207"/>
      <c r="J89" s="206" t="s">
        <v>1093</v>
      </c>
      <c r="K89" s="215"/>
      <c r="L89" s="215"/>
      <c r="M89" s="207"/>
      <c r="N89" s="206" t="s">
        <v>1094</v>
      </c>
      <c r="O89" s="215"/>
      <c r="P89" s="215"/>
      <c r="Q89" s="207"/>
    </row>
    <row r="90" spans="1:17" ht="12.75">
      <c r="A90" s="232"/>
      <c r="B90" s="232"/>
      <c r="C90" s="232"/>
      <c r="D90" s="232"/>
      <c r="E90" s="232"/>
      <c r="F90" s="208" t="s">
        <v>17</v>
      </c>
      <c r="G90" s="208" t="s">
        <v>18</v>
      </c>
      <c r="H90" s="208" t="s">
        <v>19</v>
      </c>
      <c r="I90" s="208" t="s">
        <v>20</v>
      </c>
      <c r="J90" s="208" t="s">
        <v>7</v>
      </c>
      <c r="K90" s="5" t="s">
        <v>1095</v>
      </c>
      <c r="L90" s="5" t="s">
        <v>11</v>
      </c>
      <c r="M90" s="5" t="s">
        <v>12</v>
      </c>
      <c r="N90" s="208" t="s">
        <v>7</v>
      </c>
      <c r="O90" s="5" t="s">
        <v>1095</v>
      </c>
      <c r="P90" s="5" t="s">
        <v>11</v>
      </c>
      <c r="Q90" s="5" t="s">
        <v>12</v>
      </c>
    </row>
    <row r="91" spans="1:17" ht="12.75">
      <c r="A91" s="209"/>
      <c r="B91" s="209"/>
      <c r="C91" s="209"/>
      <c r="D91" s="209"/>
      <c r="E91" s="209"/>
      <c r="F91" s="209"/>
      <c r="G91" s="209"/>
      <c r="H91" s="209"/>
      <c r="I91" s="209"/>
      <c r="J91" s="209"/>
      <c r="K91" s="5" t="s">
        <v>21</v>
      </c>
      <c r="L91" s="5" t="s">
        <v>21</v>
      </c>
      <c r="M91" s="5" t="s">
        <v>21</v>
      </c>
      <c r="N91" s="209"/>
      <c r="O91" s="5" t="s">
        <v>21</v>
      </c>
      <c r="P91" s="5" t="s">
        <v>21</v>
      </c>
      <c r="Q91" s="5" t="s">
        <v>21</v>
      </c>
    </row>
    <row r="92" spans="1:17" ht="12.75">
      <c r="A92" s="6" t="s">
        <v>557</v>
      </c>
      <c r="B92" s="13" t="s">
        <v>558</v>
      </c>
      <c r="C92" s="13"/>
      <c r="D92" s="13" t="s">
        <v>357</v>
      </c>
      <c r="E92" s="13"/>
      <c r="F92" s="13" t="s">
        <v>23</v>
      </c>
      <c r="G92" s="13" t="s">
        <v>23</v>
      </c>
      <c r="H92" s="13">
        <v>14</v>
      </c>
      <c r="I92" s="13">
        <v>8</v>
      </c>
      <c r="J92" s="13" t="s">
        <v>1207</v>
      </c>
      <c r="K92" s="6">
        <v>2350</v>
      </c>
      <c r="L92" s="199">
        <v>1900</v>
      </c>
      <c r="M92" s="199">
        <f t="shared" ref="M92:M95" si="13">L92*$R$3</f>
        <v>1520</v>
      </c>
      <c r="N92" s="13" t="s">
        <v>1208</v>
      </c>
      <c r="O92" s="6">
        <v>3125</v>
      </c>
      <c r="P92" s="199">
        <v>2499</v>
      </c>
      <c r="Q92" s="199">
        <f t="shared" ref="Q92:Q93" si="14">P92*$R$3</f>
        <v>1999.2</v>
      </c>
    </row>
    <row r="93" spans="1:17" ht="12.75">
      <c r="A93" s="6" t="s">
        <v>557</v>
      </c>
      <c r="B93" s="23" t="s">
        <v>749</v>
      </c>
      <c r="C93" s="23" t="s">
        <v>541</v>
      </c>
      <c r="D93" s="23" t="s">
        <v>231</v>
      </c>
      <c r="E93" s="23"/>
      <c r="F93" s="23" t="s">
        <v>25</v>
      </c>
      <c r="G93" s="23" t="s">
        <v>23</v>
      </c>
      <c r="H93" s="7">
        <v>8</v>
      </c>
      <c r="I93" s="25">
        <v>6</v>
      </c>
      <c r="J93" s="7" t="s">
        <v>1209</v>
      </c>
      <c r="K93" s="6">
        <v>2350</v>
      </c>
      <c r="L93" s="199">
        <v>1900</v>
      </c>
      <c r="M93" s="199">
        <f t="shared" si="13"/>
        <v>1520</v>
      </c>
      <c r="N93" s="7" t="s">
        <v>1210</v>
      </c>
      <c r="O93" s="6">
        <v>3125</v>
      </c>
      <c r="P93" s="199">
        <v>2499</v>
      </c>
      <c r="Q93" s="199">
        <f t="shared" si="14"/>
        <v>1999.2</v>
      </c>
    </row>
    <row r="94" spans="1:17" ht="12.75">
      <c r="A94" s="6" t="s">
        <v>557</v>
      </c>
      <c r="B94" s="7" t="s">
        <v>592</v>
      </c>
      <c r="C94" s="7" t="s">
        <v>820</v>
      </c>
      <c r="D94" s="7" t="s">
        <v>545</v>
      </c>
      <c r="E94" s="7"/>
      <c r="F94" s="7" t="s">
        <v>23</v>
      </c>
      <c r="G94" s="7" t="s">
        <v>23</v>
      </c>
      <c r="H94" s="7">
        <v>18</v>
      </c>
      <c r="I94" s="7">
        <v>8</v>
      </c>
      <c r="J94" s="7" t="s">
        <v>1211</v>
      </c>
      <c r="K94" s="6">
        <v>2350</v>
      </c>
      <c r="L94" s="199">
        <v>1900</v>
      </c>
      <c r="M94" s="199">
        <f t="shared" si="13"/>
        <v>1520</v>
      </c>
      <c r="N94" s="7" t="s">
        <v>1212</v>
      </c>
      <c r="O94" s="6">
        <v>3125</v>
      </c>
      <c r="P94" s="199">
        <v>2499</v>
      </c>
      <c r="Q94" s="199">
        <f t="shared" ref="Q94:Q95" si="15">P94*$R$3</f>
        <v>1999.2</v>
      </c>
    </row>
    <row r="95" spans="1:17" ht="12.75">
      <c r="A95" s="38" t="s">
        <v>557</v>
      </c>
      <c r="B95" s="39" t="s">
        <v>598</v>
      </c>
      <c r="C95" s="39" t="s">
        <v>600</v>
      </c>
      <c r="D95" s="39" t="s">
        <v>987</v>
      </c>
      <c r="E95" s="39" t="s">
        <v>1213</v>
      </c>
      <c r="F95" s="39" t="s">
        <v>25</v>
      </c>
      <c r="G95" s="39" t="s">
        <v>46</v>
      </c>
      <c r="H95" s="39">
        <v>8</v>
      </c>
      <c r="I95" s="39">
        <v>12</v>
      </c>
      <c r="J95" s="39" t="s">
        <v>1214</v>
      </c>
      <c r="K95" s="38">
        <v>2500</v>
      </c>
      <c r="L95" s="200">
        <v>1925</v>
      </c>
      <c r="M95" s="200">
        <f t="shared" si="13"/>
        <v>1540</v>
      </c>
      <c r="N95" s="39" t="s">
        <v>1215</v>
      </c>
      <c r="O95" s="38">
        <v>3250</v>
      </c>
      <c r="P95" s="200">
        <v>2599</v>
      </c>
      <c r="Q95" s="200">
        <f t="shared" si="15"/>
        <v>2079.2000000000003</v>
      </c>
    </row>
    <row r="96" spans="1:17" ht="12.75">
      <c r="L96" s="171"/>
      <c r="M96" s="171"/>
      <c r="N96" s="171"/>
      <c r="O96" s="171"/>
      <c r="P96" s="171"/>
      <c r="Q96" s="171"/>
    </row>
    <row r="97" spans="1:30" ht="15">
      <c r="A97" s="120" t="s">
        <v>605</v>
      </c>
      <c r="L97" s="171"/>
      <c r="M97" s="171"/>
      <c r="N97" s="171"/>
      <c r="O97" s="171"/>
      <c r="P97" s="171"/>
      <c r="Q97" s="171"/>
    </row>
    <row r="98" spans="1:30" ht="12.75">
      <c r="L98" s="171"/>
      <c r="M98" s="171"/>
      <c r="N98" s="171"/>
      <c r="O98" s="171"/>
      <c r="P98" s="171"/>
      <c r="Q98" s="171"/>
    </row>
    <row r="99" spans="1:30" ht="15">
      <c r="A99" s="122" t="s">
        <v>607</v>
      </c>
      <c r="B99" s="119"/>
      <c r="C99" s="119"/>
      <c r="D99" s="119"/>
      <c r="E99" s="119"/>
      <c r="F99" s="119"/>
      <c r="G99" s="119"/>
      <c r="H99" s="119"/>
      <c r="I99" s="119"/>
      <c r="J99" s="119"/>
      <c r="K99" s="119"/>
      <c r="L99" s="172"/>
      <c r="M99" s="172"/>
      <c r="N99" s="172"/>
      <c r="O99" s="172"/>
      <c r="P99" s="172"/>
      <c r="Q99" s="172"/>
    </row>
    <row r="100" spans="1:30" ht="15">
      <c r="A100" s="212" t="s">
        <v>935</v>
      </c>
      <c r="B100" s="211"/>
      <c r="C100" s="211"/>
      <c r="D100" s="211"/>
      <c r="E100" s="211"/>
      <c r="F100" s="211"/>
      <c r="G100" s="119"/>
      <c r="H100" s="119"/>
      <c r="I100" s="119"/>
      <c r="J100" s="119"/>
      <c r="K100" s="119"/>
      <c r="L100" s="172"/>
      <c r="M100" s="172"/>
      <c r="N100" s="172"/>
      <c r="O100" s="172"/>
      <c r="P100" s="172"/>
      <c r="Q100" s="172"/>
    </row>
    <row r="101" spans="1:30" ht="15">
      <c r="A101" s="210" t="s">
        <v>1216</v>
      </c>
      <c r="B101" s="211"/>
      <c r="C101" s="211"/>
      <c r="D101" s="211"/>
      <c r="E101" s="211"/>
      <c r="F101" s="211"/>
      <c r="G101" s="211"/>
      <c r="H101" s="211"/>
      <c r="I101" s="119"/>
      <c r="J101" s="119"/>
      <c r="K101" s="119"/>
      <c r="L101" s="172"/>
      <c r="M101" s="172"/>
      <c r="N101" s="172"/>
      <c r="O101" s="172"/>
      <c r="P101" s="172"/>
      <c r="Q101" s="172"/>
    </row>
    <row r="102" spans="1:30" ht="12.75">
      <c r="A102" s="213" t="s">
        <v>1217</v>
      </c>
      <c r="B102" s="211"/>
      <c r="C102" s="211"/>
      <c r="D102" s="211"/>
      <c r="E102" s="211"/>
      <c r="F102" s="211"/>
      <c r="G102" s="211"/>
      <c r="H102" s="211"/>
      <c r="I102" s="211"/>
      <c r="J102" s="211"/>
      <c r="K102" s="211"/>
      <c r="L102" s="211"/>
      <c r="M102" s="211"/>
      <c r="N102" s="211"/>
      <c r="O102" s="211"/>
      <c r="P102" s="211"/>
      <c r="Q102" s="211"/>
      <c r="R102" s="211"/>
      <c r="S102" s="211"/>
      <c r="T102" s="211"/>
      <c r="U102" s="211"/>
      <c r="V102" s="211"/>
      <c r="W102" s="211"/>
      <c r="X102" s="211"/>
      <c r="Y102" s="211"/>
      <c r="Z102" s="211"/>
      <c r="AA102" s="211"/>
      <c r="AB102" s="211"/>
      <c r="AC102" s="211"/>
      <c r="AD102" s="211"/>
    </row>
    <row r="103" spans="1:30" ht="15">
      <c r="A103" s="212" t="s">
        <v>610</v>
      </c>
      <c r="B103" s="211"/>
      <c r="C103" s="211"/>
      <c r="D103" s="211"/>
      <c r="E103" s="211"/>
      <c r="F103" s="211"/>
      <c r="G103" s="119"/>
      <c r="H103" s="119"/>
      <c r="I103" s="119"/>
      <c r="J103" s="119"/>
      <c r="K103" s="119"/>
      <c r="L103" s="172"/>
      <c r="M103" s="172"/>
      <c r="N103" s="172"/>
      <c r="O103" s="172"/>
      <c r="P103" s="172"/>
      <c r="Q103" s="172"/>
    </row>
    <row r="104" spans="1:30" ht="15">
      <c r="A104" s="212" t="s">
        <v>611</v>
      </c>
      <c r="B104" s="211"/>
      <c r="C104" s="211"/>
      <c r="D104" s="211"/>
      <c r="E104" s="119"/>
      <c r="F104" s="119"/>
      <c r="G104" s="119"/>
      <c r="H104" s="119"/>
      <c r="I104" s="119"/>
      <c r="J104" s="119"/>
      <c r="K104" s="119"/>
      <c r="L104" s="172"/>
      <c r="M104" s="172"/>
      <c r="N104" s="172"/>
      <c r="O104" s="172"/>
      <c r="P104" s="172"/>
      <c r="Q104" s="172"/>
    </row>
    <row r="105" spans="1:30" ht="12.75">
      <c r="A105" s="210" t="s">
        <v>613</v>
      </c>
      <c r="B105" s="211"/>
      <c r="C105" s="211"/>
      <c r="D105" s="211"/>
      <c r="E105" s="211"/>
      <c r="F105" s="211"/>
      <c r="G105" s="211"/>
      <c r="H105" s="211"/>
      <c r="I105" s="211"/>
      <c r="J105" s="211"/>
      <c r="K105" s="211"/>
      <c r="L105" s="211"/>
      <c r="M105" s="172"/>
      <c r="N105" s="172"/>
      <c r="O105" s="172"/>
      <c r="P105" s="172"/>
      <c r="Q105" s="172"/>
    </row>
    <row r="106" spans="1:30" ht="12.75">
      <c r="A106" s="210" t="s">
        <v>1218</v>
      </c>
      <c r="B106" s="211"/>
      <c r="C106" s="211"/>
      <c r="D106" s="211"/>
      <c r="E106" s="211"/>
      <c r="F106" s="211"/>
      <c r="L106" s="171"/>
      <c r="M106" s="171"/>
      <c r="N106" s="171"/>
      <c r="O106" s="171"/>
      <c r="P106" s="171"/>
      <c r="Q106" s="171"/>
    </row>
    <row r="107" spans="1:30" ht="12.75">
      <c r="L107" s="171"/>
      <c r="M107" s="171"/>
      <c r="N107" s="171"/>
      <c r="O107" s="171"/>
      <c r="P107" s="171"/>
      <c r="Q107" s="171"/>
    </row>
    <row r="108" spans="1:30" ht="12.75">
      <c r="L108" s="171"/>
      <c r="M108" s="171"/>
      <c r="N108" s="171"/>
      <c r="O108" s="171"/>
      <c r="P108" s="171"/>
      <c r="Q108" s="171"/>
    </row>
    <row r="109" spans="1:30" ht="12.75">
      <c r="L109" s="171"/>
      <c r="M109" s="171"/>
      <c r="N109" s="171"/>
      <c r="O109" s="171"/>
      <c r="P109" s="171"/>
      <c r="Q109" s="171"/>
    </row>
    <row r="110" spans="1:30" ht="12.75">
      <c r="L110" s="171"/>
      <c r="M110" s="171"/>
      <c r="N110" s="171"/>
      <c r="O110" s="171"/>
      <c r="P110" s="171"/>
      <c r="Q110" s="171"/>
    </row>
    <row r="111" spans="1:30" ht="12.75">
      <c r="L111" s="171"/>
      <c r="M111" s="171"/>
      <c r="N111" s="171"/>
      <c r="O111" s="171"/>
      <c r="P111" s="171"/>
      <c r="Q111" s="171"/>
    </row>
    <row r="112" spans="1:30" ht="12.75">
      <c r="L112" s="171"/>
      <c r="M112" s="171"/>
      <c r="N112" s="171"/>
      <c r="O112" s="171"/>
      <c r="P112" s="171"/>
      <c r="Q112" s="171"/>
    </row>
    <row r="113" spans="12:17" ht="12.75">
      <c r="L113" s="171"/>
      <c r="M113" s="171"/>
      <c r="N113" s="171"/>
      <c r="O113" s="171"/>
      <c r="P113" s="171"/>
      <c r="Q113" s="171"/>
    </row>
    <row r="114" spans="12:17" ht="12.75">
      <c r="L114" s="171"/>
      <c r="M114" s="171"/>
      <c r="N114" s="171"/>
      <c r="O114" s="171"/>
      <c r="P114" s="171"/>
      <c r="Q114" s="171"/>
    </row>
    <row r="115" spans="12:17" ht="12.75">
      <c r="L115" s="171"/>
      <c r="M115" s="171"/>
      <c r="N115" s="171"/>
      <c r="O115" s="171"/>
      <c r="P115" s="171"/>
      <c r="Q115" s="171"/>
    </row>
    <row r="116" spans="12:17" ht="12.75">
      <c r="L116" s="171"/>
      <c r="M116" s="171"/>
      <c r="N116" s="171"/>
      <c r="O116" s="171"/>
      <c r="P116" s="171"/>
      <c r="Q116" s="171"/>
    </row>
    <row r="117" spans="12:17" ht="12.75">
      <c r="L117" s="171"/>
      <c r="M117" s="171"/>
      <c r="N117" s="171"/>
      <c r="O117" s="171"/>
      <c r="P117" s="171"/>
      <c r="Q117" s="171"/>
    </row>
    <row r="118" spans="12:17" ht="12.75">
      <c r="L118" s="171"/>
      <c r="M118" s="171"/>
      <c r="N118" s="171"/>
      <c r="O118" s="171"/>
      <c r="P118" s="171"/>
      <c r="Q118" s="171"/>
    </row>
    <row r="119" spans="12:17" ht="12.75">
      <c r="L119" s="171"/>
      <c r="M119" s="171"/>
      <c r="N119" s="171"/>
      <c r="O119" s="171"/>
      <c r="P119" s="171"/>
      <c r="Q119" s="171"/>
    </row>
    <row r="120" spans="12:17" ht="12.75">
      <c r="L120" s="171"/>
      <c r="M120" s="171"/>
      <c r="N120" s="171"/>
      <c r="O120" s="171"/>
      <c r="P120" s="171"/>
      <c r="Q120" s="171"/>
    </row>
    <row r="121" spans="12:17" ht="12.75">
      <c r="L121" s="171"/>
      <c r="M121" s="171"/>
      <c r="N121" s="171"/>
      <c r="O121" s="171"/>
      <c r="P121" s="171"/>
      <c r="Q121" s="171"/>
    </row>
    <row r="122" spans="12:17" ht="12.75">
      <c r="L122" s="171"/>
      <c r="M122" s="171"/>
      <c r="N122" s="171"/>
      <c r="O122" s="171"/>
      <c r="P122" s="171"/>
      <c r="Q122" s="171"/>
    </row>
    <row r="123" spans="12:17" ht="12.75">
      <c r="L123" s="171"/>
      <c r="M123" s="171"/>
      <c r="N123" s="171"/>
      <c r="O123" s="171"/>
      <c r="P123" s="171"/>
      <c r="Q123" s="171"/>
    </row>
    <row r="124" spans="12:17" ht="12.75">
      <c r="L124" s="171"/>
      <c r="M124" s="171"/>
      <c r="N124" s="171"/>
      <c r="O124" s="171"/>
      <c r="P124" s="171"/>
      <c r="Q124" s="171"/>
    </row>
    <row r="125" spans="12:17" ht="12.75">
      <c r="L125" s="171"/>
      <c r="M125" s="171"/>
      <c r="N125" s="171"/>
      <c r="O125" s="171"/>
      <c r="P125" s="171"/>
      <c r="Q125" s="171"/>
    </row>
    <row r="126" spans="12:17" ht="12.75">
      <c r="L126" s="171"/>
      <c r="M126" s="171"/>
      <c r="N126" s="171"/>
      <c r="O126" s="171"/>
      <c r="P126" s="171"/>
      <c r="Q126" s="171"/>
    </row>
    <row r="127" spans="12:17" ht="12.75">
      <c r="L127" s="171"/>
      <c r="M127" s="171"/>
      <c r="N127" s="171"/>
      <c r="O127" s="171"/>
      <c r="P127" s="171"/>
      <c r="Q127" s="171"/>
    </row>
    <row r="128" spans="12:17" ht="12.75">
      <c r="L128" s="171"/>
      <c r="M128" s="171"/>
      <c r="N128" s="171"/>
      <c r="O128" s="171"/>
      <c r="P128" s="171"/>
      <c r="Q128" s="171"/>
    </row>
    <row r="129" spans="12:17" ht="12.75">
      <c r="L129" s="171"/>
      <c r="M129" s="171"/>
      <c r="N129" s="171"/>
      <c r="O129" s="171"/>
      <c r="P129" s="171"/>
      <c r="Q129" s="171"/>
    </row>
    <row r="130" spans="12:17" ht="12.75">
      <c r="L130" s="171"/>
      <c r="M130" s="171"/>
      <c r="N130" s="171"/>
      <c r="O130" s="171"/>
      <c r="P130" s="171"/>
      <c r="Q130" s="171"/>
    </row>
    <row r="131" spans="12:17" ht="12.75">
      <c r="L131" s="171"/>
      <c r="M131" s="171"/>
      <c r="N131" s="171"/>
      <c r="O131" s="171"/>
      <c r="P131" s="171"/>
      <c r="Q131" s="171"/>
    </row>
    <row r="132" spans="12:17" ht="12.75">
      <c r="L132" s="171"/>
      <c r="M132" s="171"/>
      <c r="N132" s="171"/>
      <c r="O132" s="171"/>
      <c r="P132" s="171"/>
      <c r="Q132" s="171"/>
    </row>
    <row r="133" spans="12:17" ht="12.75">
      <c r="L133" s="171"/>
      <c r="M133" s="171"/>
      <c r="N133" s="171"/>
      <c r="O133" s="171"/>
      <c r="P133" s="171"/>
      <c r="Q133" s="171"/>
    </row>
    <row r="134" spans="12:17" ht="12.75">
      <c r="L134" s="171"/>
      <c r="M134" s="171"/>
      <c r="N134" s="171"/>
      <c r="O134" s="171"/>
      <c r="P134" s="171"/>
      <c r="Q134" s="171"/>
    </row>
    <row r="135" spans="12:17" ht="12.75">
      <c r="L135" s="171"/>
      <c r="M135" s="171"/>
      <c r="N135" s="171"/>
      <c r="O135" s="171"/>
      <c r="P135" s="171"/>
      <c r="Q135" s="171"/>
    </row>
    <row r="136" spans="12:17" ht="12.75">
      <c r="L136" s="171"/>
      <c r="M136" s="171"/>
      <c r="N136" s="171"/>
      <c r="O136" s="171"/>
      <c r="P136" s="171"/>
      <c r="Q136" s="171"/>
    </row>
    <row r="137" spans="12:17" ht="12.75">
      <c r="L137" s="171"/>
      <c r="M137" s="171"/>
      <c r="N137" s="171"/>
      <c r="O137" s="171"/>
      <c r="P137" s="171"/>
      <c r="Q137" s="171"/>
    </row>
    <row r="138" spans="12:17" ht="12.75">
      <c r="L138" s="171"/>
      <c r="M138" s="171"/>
      <c r="N138" s="171"/>
      <c r="O138" s="171"/>
      <c r="P138" s="171"/>
      <c r="Q138" s="171"/>
    </row>
    <row r="139" spans="12:17" ht="12.75">
      <c r="L139" s="171"/>
      <c r="M139" s="171"/>
      <c r="N139" s="171"/>
      <c r="O139" s="171"/>
      <c r="P139" s="171"/>
      <c r="Q139" s="171"/>
    </row>
    <row r="140" spans="12:17" ht="12.75">
      <c r="L140" s="171"/>
      <c r="M140" s="171"/>
      <c r="N140" s="171"/>
      <c r="O140" s="171"/>
      <c r="P140" s="171"/>
      <c r="Q140" s="171"/>
    </row>
    <row r="141" spans="12:17" ht="12.75">
      <c r="L141" s="171"/>
      <c r="M141" s="171"/>
      <c r="N141" s="171"/>
      <c r="O141" s="171"/>
      <c r="P141" s="171"/>
      <c r="Q141" s="171"/>
    </row>
    <row r="142" spans="12:17" ht="12.75">
      <c r="L142" s="171"/>
      <c r="M142" s="171"/>
      <c r="N142" s="171"/>
      <c r="O142" s="171"/>
      <c r="P142" s="171"/>
      <c r="Q142" s="171"/>
    </row>
    <row r="143" spans="12:17" ht="12.75">
      <c r="L143" s="171"/>
      <c r="M143" s="171"/>
      <c r="N143" s="171"/>
      <c r="O143" s="171"/>
      <c r="P143" s="171"/>
      <c r="Q143" s="171"/>
    </row>
    <row r="144" spans="12:17" ht="12.75">
      <c r="L144" s="171"/>
      <c r="M144" s="171"/>
      <c r="N144" s="171"/>
      <c r="O144" s="171"/>
      <c r="P144" s="171"/>
      <c r="Q144" s="171"/>
    </row>
    <row r="145" spans="12:17" ht="12.75">
      <c r="L145" s="171"/>
      <c r="M145" s="171"/>
      <c r="N145" s="171"/>
      <c r="O145" s="171"/>
      <c r="P145" s="171"/>
      <c r="Q145" s="171"/>
    </row>
    <row r="146" spans="12:17" ht="12.75">
      <c r="L146" s="171"/>
      <c r="M146" s="171"/>
      <c r="N146" s="171"/>
      <c r="O146" s="171"/>
      <c r="P146" s="171"/>
      <c r="Q146" s="171"/>
    </row>
    <row r="147" spans="12:17" ht="12.75">
      <c r="L147" s="171"/>
      <c r="M147" s="171"/>
      <c r="N147" s="171"/>
      <c r="O147" s="171"/>
      <c r="P147" s="171"/>
      <c r="Q147" s="171"/>
    </row>
    <row r="148" spans="12:17" ht="12.75">
      <c r="L148" s="171"/>
      <c r="M148" s="171"/>
      <c r="N148" s="171"/>
      <c r="O148" s="171"/>
      <c r="P148" s="171"/>
      <c r="Q148" s="171"/>
    </row>
    <row r="149" spans="12:17" ht="12.75">
      <c r="L149" s="171"/>
      <c r="M149" s="171"/>
      <c r="N149" s="171"/>
      <c r="O149" s="171"/>
      <c r="P149" s="171"/>
      <c r="Q149" s="171"/>
    </row>
    <row r="150" spans="12:17" ht="12.75">
      <c r="L150" s="171"/>
      <c r="M150" s="171"/>
      <c r="N150" s="171"/>
      <c r="O150" s="171"/>
      <c r="P150" s="171"/>
      <c r="Q150" s="171"/>
    </row>
    <row r="151" spans="12:17" ht="12.75">
      <c r="L151" s="171"/>
      <c r="M151" s="171"/>
      <c r="N151" s="171"/>
      <c r="O151" s="171"/>
      <c r="P151" s="171"/>
      <c r="Q151" s="171"/>
    </row>
    <row r="152" spans="12:17" ht="12.75">
      <c r="L152" s="171"/>
      <c r="M152" s="171"/>
      <c r="N152" s="171"/>
      <c r="O152" s="171"/>
      <c r="P152" s="171"/>
      <c r="Q152" s="171"/>
    </row>
    <row r="153" spans="12:17" ht="12.75">
      <c r="L153" s="171"/>
      <c r="M153" s="171"/>
      <c r="N153" s="171"/>
      <c r="O153" s="171"/>
      <c r="P153" s="171"/>
      <c r="Q153" s="171"/>
    </row>
    <row r="154" spans="12:17" ht="12.75">
      <c r="L154" s="171"/>
      <c r="M154" s="171"/>
      <c r="N154" s="171"/>
      <c r="O154" s="171"/>
      <c r="P154" s="171"/>
      <c r="Q154" s="171"/>
    </row>
    <row r="155" spans="12:17" ht="12.75">
      <c r="L155" s="171"/>
      <c r="M155" s="171"/>
      <c r="N155" s="171"/>
      <c r="O155" s="171"/>
      <c r="P155" s="171"/>
      <c r="Q155" s="171"/>
    </row>
    <row r="156" spans="12:17" ht="12.75">
      <c r="L156" s="171"/>
      <c r="M156" s="171"/>
      <c r="N156" s="171"/>
      <c r="O156" s="171"/>
      <c r="P156" s="171"/>
      <c r="Q156" s="171"/>
    </row>
    <row r="157" spans="12:17" ht="12.75">
      <c r="L157" s="171"/>
      <c r="M157" s="171"/>
      <c r="N157" s="171"/>
      <c r="O157" s="171"/>
      <c r="P157" s="171"/>
      <c r="Q157" s="171"/>
    </row>
    <row r="158" spans="12:17" ht="12.75">
      <c r="L158" s="171"/>
      <c r="M158" s="171"/>
      <c r="N158" s="171"/>
      <c r="O158" s="171"/>
      <c r="P158" s="171"/>
      <c r="Q158" s="171"/>
    </row>
    <row r="159" spans="12:17" ht="12.75">
      <c r="L159" s="171"/>
      <c r="M159" s="171"/>
      <c r="N159" s="171"/>
      <c r="O159" s="171"/>
      <c r="P159" s="171"/>
      <c r="Q159" s="171"/>
    </row>
    <row r="160" spans="12:17" ht="12.75">
      <c r="L160" s="171"/>
      <c r="M160" s="171"/>
      <c r="N160" s="171"/>
      <c r="O160" s="171"/>
      <c r="P160" s="171"/>
      <c r="Q160" s="171"/>
    </row>
    <row r="161" spans="12:17" ht="12.75">
      <c r="L161" s="171"/>
      <c r="M161" s="171"/>
      <c r="N161" s="171"/>
      <c r="O161" s="171"/>
      <c r="P161" s="171"/>
      <c r="Q161" s="171"/>
    </row>
    <row r="162" spans="12:17" ht="12.75">
      <c r="L162" s="171"/>
      <c r="M162" s="171"/>
      <c r="N162" s="171"/>
      <c r="O162" s="171"/>
      <c r="P162" s="171"/>
      <c r="Q162" s="171"/>
    </row>
    <row r="163" spans="12:17" ht="12.75">
      <c r="L163" s="171"/>
      <c r="M163" s="171"/>
      <c r="N163" s="171"/>
      <c r="O163" s="171"/>
      <c r="P163" s="171"/>
      <c r="Q163" s="171"/>
    </row>
    <row r="164" spans="12:17" ht="12.75">
      <c r="L164" s="171"/>
      <c r="M164" s="171"/>
      <c r="N164" s="171"/>
      <c r="O164" s="171"/>
      <c r="P164" s="171"/>
      <c r="Q164" s="171"/>
    </row>
    <row r="165" spans="12:17" ht="12.75">
      <c r="L165" s="171"/>
      <c r="M165" s="171"/>
      <c r="N165" s="171"/>
      <c r="O165" s="171"/>
      <c r="P165" s="171"/>
      <c r="Q165" s="171"/>
    </row>
    <row r="166" spans="12:17" ht="12.75">
      <c r="L166" s="171"/>
      <c r="M166" s="171"/>
      <c r="N166" s="171"/>
      <c r="O166" s="171"/>
      <c r="P166" s="171"/>
      <c r="Q166" s="171"/>
    </row>
    <row r="167" spans="12:17" ht="12.75">
      <c r="L167" s="171"/>
      <c r="M167" s="171"/>
      <c r="N167" s="171"/>
      <c r="O167" s="171"/>
      <c r="P167" s="171"/>
      <c r="Q167" s="171"/>
    </row>
    <row r="168" spans="12:17" ht="12.75">
      <c r="L168" s="171"/>
      <c r="M168" s="171"/>
      <c r="N168" s="171"/>
      <c r="O168" s="171"/>
      <c r="P168" s="171"/>
      <c r="Q168" s="171"/>
    </row>
    <row r="169" spans="12:17" ht="12.75">
      <c r="L169" s="171"/>
      <c r="M169" s="171"/>
      <c r="N169" s="171"/>
      <c r="O169" s="171"/>
      <c r="P169" s="171"/>
      <c r="Q169" s="171"/>
    </row>
    <row r="170" spans="12:17" ht="12.75">
      <c r="L170" s="171"/>
      <c r="M170" s="171"/>
      <c r="N170" s="171"/>
      <c r="O170" s="171"/>
      <c r="P170" s="171"/>
      <c r="Q170" s="171"/>
    </row>
    <row r="171" spans="12:17" ht="12.75">
      <c r="L171" s="171"/>
      <c r="M171" s="171"/>
      <c r="N171" s="171"/>
      <c r="O171" s="171"/>
      <c r="P171" s="171"/>
      <c r="Q171" s="171"/>
    </row>
    <row r="172" spans="12:17" ht="12.75">
      <c r="L172" s="171"/>
      <c r="M172" s="171"/>
      <c r="N172" s="171"/>
      <c r="O172" s="171"/>
      <c r="P172" s="171"/>
      <c r="Q172" s="171"/>
    </row>
    <row r="173" spans="12:17" ht="12.75">
      <c r="L173" s="171"/>
      <c r="M173" s="171"/>
      <c r="N173" s="171"/>
      <c r="O173" s="171"/>
      <c r="P173" s="171"/>
      <c r="Q173" s="171"/>
    </row>
    <row r="174" spans="12:17" ht="12.75">
      <c r="L174" s="171"/>
      <c r="M174" s="171"/>
      <c r="N174" s="171"/>
      <c r="O174" s="171"/>
      <c r="P174" s="171"/>
      <c r="Q174" s="171"/>
    </row>
    <row r="175" spans="12:17" ht="12.75">
      <c r="L175" s="171"/>
      <c r="M175" s="171"/>
      <c r="N175" s="171"/>
      <c r="O175" s="171"/>
      <c r="P175" s="171"/>
      <c r="Q175" s="171"/>
    </row>
    <row r="176" spans="12:17" ht="12.75">
      <c r="L176" s="171"/>
      <c r="M176" s="171"/>
      <c r="N176" s="171"/>
      <c r="O176" s="171"/>
      <c r="P176" s="171"/>
      <c r="Q176" s="171"/>
    </row>
    <row r="177" spans="12:17" ht="12.75">
      <c r="L177" s="171"/>
      <c r="M177" s="171"/>
      <c r="N177" s="171"/>
      <c r="O177" s="171"/>
      <c r="P177" s="171"/>
      <c r="Q177" s="171"/>
    </row>
    <row r="178" spans="12:17" ht="12.75">
      <c r="L178" s="171"/>
      <c r="M178" s="171"/>
      <c r="N178" s="171"/>
      <c r="O178" s="171"/>
      <c r="P178" s="171"/>
      <c r="Q178" s="171"/>
    </row>
    <row r="179" spans="12:17" ht="12.75">
      <c r="L179" s="171"/>
      <c r="M179" s="171"/>
      <c r="N179" s="171"/>
      <c r="O179" s="171"/>
      <c r="P179" s="171"/>
      <c r="Q179" s="171"/>
    </row>
    <row r="180" spans="12:17" ht="12.75">
      <c r="L180" s="171"/>
      <c r="M180" s="171"/>
      <c r="N180" s="171"/>
      <c r="O180" s="171"/>
      <c r="P180" s="171"/>
      <c r="Q180" s="171"/>
    </row>
    <row r="181" spans="12:17" ht="12.75">
      <c r="L181" s="171"/>
      <c r="M181" s="171"/>
      <c r="N181" s="171"/>
      <c r="O181" s="171"/>
      <c r="P181" s="171"/>
      <c r="Q181" s="171"/>
    </row>
    <row r="182" spans="12:17" ht="12.75">
      <c r="L182" s="171"/>
      <c r="M182" s="171"/>
      <c r="N182" s="171"/>
      <c r="O182" s="171"/>
      <c r="P182" s="171"/>
      <c r="Q182" s="171"/>
    </row>
    <row r="183" spans="12:17" ht="12.75">
      <c r="L183" s="171"/>
      <c r="M183" s="171"/>
      <c r="N183" s="171"/>
      <c r="O183" s="171"/>
      <c r="P183" s="171"/>
      <c r="Q183" s="171"/>
    </row>
    <row r="184" spans="12:17" ht="12.75">
      <c r="L184" s="171"/>
      <c r="M184" s="171"/>
      <c r="N184" s="171"/>
      <c r="O184" s="171"/>
      <c r="P184" s="171"/>
      <c r="Q184" s="171"/>
    </row>
    <row r="185" spans="12:17" ht="12.75">
      <c r="L185" s="171"/>
      <c r="M185" s="171"/>
      <c r="N185" s="171"/>
      <c r="O185" s="171"/>
      <c r="P185" s="171"/>
      <c r="Q185" s="171"/>
    </row>
    <row r="186" spans="12:17" ht="12.75">
      <c r="L186" s="171"/>
      <c r="M186" s="171"/>
      <c r="N186" s="171"/>
      <c r="O186" s="171"/>
      <c r="P186" s="171"/>
      <c r="Q186" s="171"/>
    </row>
    <row r="187" spans="12:17" ht="12.75">
      <c r="L187" s="171"/>
      <c r="M187" s="171"/>
      <c r="N187" s="171"/>
      <c r="O187" s="171"/>
      <c r="P187" s="171"/>
      <c r="Q187" s="171"/>
    </row>
    <row r="188" spans="12:17" ht="12.75">
      <c r="L188" s="171"/>
      <c r="M188" s="171"/>
      <c r="N188" s="171"/>
      <c r="O188" s="171"/>
      <c r="P188" s="171"/>
      <c r="Q188" s="171"/>
    </row>
    <row r="189" spans="12:17" ht="12.75">
      <c r="L189" s="171"/>
      <c r="M189" s="171"/>
      <c r="N189" s="171"/>
      <c r="O189" s="171"/>
      <c r="P189" s="171"/>
      <c r="Q189" s="171"/>
    </row>
    <row r="190" spans="12:17" ht="12.75">
      <c r="L190" s="171"/>
      <c r="M190" s="171"/>
      <c r="N190" s="171"/>
      <c r="O190" s="171"/>
      <c r="P190" s="171"/>
      <c r="Q190" s="171"/>
    </row>
    <row r="191" spans="12:17" ht="12.75">
      <c r="L191" s="171"/>
      <c r="M191" s="171"/>
      <c r="N191" s="171"/>
      <c r="O191" s="171"/>
      <c r="P191" s="171"/>
      <c r="Q191" s="171"/>
    </row>
    <row r="192" spans="12:17" ht="12.75">
      <c r="L192" s="171"/>
      <c r="M192" s="171"/>
      <c r="N192" s="171"/>
      <c r="O192" s="171"/>
      <c r="P192" s="171"/>
      <c r="Q192" s="171"/>
    </row>
    <row r="193" spans="12:17" ht="12.75">
      <c r="L193" s="171"/>
      <c r="M193" s="171"/>
      <c r="N193" s="171"/>
      <c r="O193" s="171"/>
      <c r="P193" s="171"/>
      <c r="Q193" s="171"/>
    </row>
    <row r="194" spans="12:17" ht="12.75">
      <c r="L194" s="171"/>
      <c r="M194" s="171"/>
      <c r="N194" s="171"/>
      <c r="O194" s="171"/>
      <c r="P194" s="171"/>
      <c r="Q194" s="171"/>
    </row>
    <row r="195" spans="12:17" ht="12.75">
      <c r="L195" s="171"/>
      <c r="M195" s="171"/>
      <c r="N195" s="171"/>
      <c r="O195" s="171"/>
      <c r="P195" s="171"/>
      <c r="Q195" s="171"/>
    </row>
    <row r="196" spans="12:17" ht="12.75">
      <c r="L196" s="171"/>
      <c r="M196" s="171"/>
      <c r="N196" s="171"/>
      <c r="O196" s="171"/>
      <c r="P196" s="171"/>
      <c r="Q196" s="171"/>
    </row>
    <row r="197" spans="12:17" ht="12.75">
      <c r="L197" s="171"/>
      <c r="M197" s="171"/>
      <c r="N197" s="171"/>
      <c r="O197" s="171"/>
      <c r="P197" s="171"/>
      <c r="Q197" s="171"/>
    </row>
    <row r="198" spans="12:17" ht="12.75">
      <c r="L198" s="171"/>
      <c r="M198" s="171"/>
      <c r="N198" s="171"/>
      <c r="O198" s="171"/>
      <c r="P198" s="171"/>
      <c r="Q198" s="171"/>
    </row>
    <row r="199" spans="12:17" ht="12.75">
      <c r="L199" s="171"/>
      <c r="M199" s="171"/>
      <c r="N199" s="171"/>
      <c r="O199" s="171"/>
      <c r="P199" s="171"/>
      <c r="Q199" s="171"/>
    </row>
    <row r="200" spans="12:17" ht="12.75">
      <c r="L200" s="171"/>
      <c r="M200" s="171"/>
      <c r="N200" s="171"/>
      <c r="O200" s="171"/>
      <c r="P200" s="171"/>
      <c r="Q200" s="171"/>
    </row>
    <row r="201" spans="12:17" ht="12.75">
      <c r="L201" s="171"/>
      <c r="M201" s="171"/>
      <c r="N201" s="171"/>
      <c r="O201" s="171"/>
      <c r="P201" s="171"/>
      <c r="Q201" s="171"/>
    </row>
    <row r="202" spans="12:17" ht="12.75">
      <c r="L202" s="171"/>
      <c r="M202" s="171"/>
      <c r="N202" s="171"/>
      <c r="O202" s="171"/>
      <c r="P202" s="171"/>
      <c r="Q202" s="171"/>
    </row>
    <row r="203" spans="12:17" ht="12.75">
      <c r="L203" s="171"/>
      <c r="M203" s="171"/>
      <c r="N203" s="171"/>
      <c r="O203" s="171"/>
      <c r="P203" s="171"/>
      <c r="Q203" s="171"/>
    </row>
    <row r="204" spans="12:17" ht="12.75">
      <c r="L204" s="171"/>
      <c r="M204" s="171"/>
      <c r="N204" s="171"/>
      <c r="O204" s="171"/>
      <c r="P204" s="171"/>
      <c r="Q204" s="171"/>
    </row>
    <row r="205" spans="12:17" ht="12.75">
      <c r="L205" s="171"/>
      <c r="M205" s="171"/>
      <c r="N205" s="171"/>
      <c r="O205" s="171"/>
      <c r="P205" s="171"/>
      <c r="Q205" s="171"/>
    </row>
    <row r="206" spans="12:17" ht="12.75">
      <c r="L206" s="171"/>
      <c r="M206" s="171"/>
      <c r="N206" s="171"/>
      <c r="O206" s="171"/>
      <c r="P206" s="171"/>
      <c r="Q206" s="171"/>
    </row>
    <row r="207" spans="12:17" ht="12.75">
      <c r="L207" s="171"/>
      <c r="M207" s="171"/>
      <c r="N207" s="171"/>
      <c r="O207" s="171"/>
      <c r="P207" s="171"/>
      <c r="Q207" s="171"/>
    </row>
    <row r="208" spans="12:17" ht="12.75">
      <c r="L208" s="171"/>
      <c r="M208" s="171"/>
      <c r="N208" s="171"/>
      <c r="O208" s="171"/>
      <c r="P208" s="171"/>
      <c r="Q208" s="171"/>
    </row>
    <row r="209" spans="12:17" ht="12.75">
      <c r="L209" s="171"/>
      <c r="M209" s="171"/>
      <c r="N209" s="171"/>
      <c r="O209" s="171"/>
      <c r="P209" s="171"/>
      <c r="Q209" s="171"/>
    </row>
    <row r="210" spans="12:17" ht="12.75">
      <c r="L210" s="171"/>
      <c r="M210" s="171"/>
      <c r="N210" s="171"/>
      <c r="O210" s="171"/>
      <c r="P210" s="171"/>
      <c r="Q210" s="171"/>
    </row>
    <row r="211" spans="12:17" ht="12.75">
      <c r="L211" s="171"/>
      <c r="M211" s="171"/>
      <c r="N211" s="171"/>
      <c r="O211" s="171"/>
      <c r="P211" s="171"/>
      <c r="Q211" s="171"/>
    </row>
    <row r="212" spans="12:17" ht="12.75">
      <c r="L212" s="171"/>
      <c r="M212" s="171"/>
      <c r="N212" s="171"/>
      <c r="O212" s="171"/>
      <c r="P212" s="171"/>
      <c r="Q212" s="171"/>
    </row>
    <row r="213" spans="12:17" ht="12.75">
      <c r="L213" s="171"/>
      <c r="M213" s="171"/>
      <c r="N213" s="171"/>
      <c r="O213" s="171"/>
      <c r="P213" s="171"/>
      <c r="Q213" s="171"/>
    </row>
    <row r="214" spans="12:17" ht="12.75">
      <c r="L214" s="171"/>
      <c r="M214" s="171"/>
      <c r="N214" s="171"/>
      <c r="O214" s="171"/>
      <c r="P214" s="171"/>
      <c r="Q214" s="171"/>
    </row>
    <row r="215" spans="12:17" ht="12.75">
      <c r="L215" s="171"/>
      <c r="M215" s="171"/>
      <c r="N215" s="171"/>
      <c r="O215" s="171"/>
      <c r="P215" s="171"/>
      <c r="Q215" s="171"/>
    </row>
    <row r="216" spans="12:17" ht="12.75">
      <c r="L216" s="171"/>
      <c r="M216" s="171"/>
      <c r="N216" s="171"/>
      <c r="O216" s="171"/>
      <c r="P216" s="171"/>
      <c r="Q216" s="171"/>
    </row>
    <row r="217" spans="12:17" ht="12.75">
      <c r="L217" s="171"/>
      <c r="M217" s="171"/>
      <c r="N217" s="171"/>
      <c r="O217" s="171"/>
      <c r="P217" s="171"/>
      <c r="Q217" s="171"/>
    </row>
    <row r="218" spans="12:17" ht="12.75">
      <c r="L218" s="171"/>
      <c r="M218" s="171"/>
      <c r="N218" s="171"/>
      <c r="O218" s="171"/>
      <c r="P218" s="171"/>
      <c r="Q218" s="171"/>
    </row>
    <row r="219" spans="12:17" ht="12.75">
      <c r="L219" s="171"/>
      <c r="M219" s="171"/>
      <c r="N219" s="171"/>
      <c r="O219" s="171"/>
      <c r="P219" s="171"/>
      <c r="Q219" s="171"/>
    </row>
    <row r="220" spans="12:17" ht="12.75">
      <c r="L220" s="171"/>
      <c r="M220" s="171"/>
      <c r="N220" s="171"/>
      <c r="O220" s="171"/>
      <c r="P220" s="171"/>
      <c r="Q220" s="171"/>
    </row>
    <row r="221" spans="12:17" ht="12.75">
      <c r="L221" s="171"/>
      <c r="M221" s="171"/>
      <c r="N221" s="171"/>
      <c r="O221" s="171"/>
      <c r="P221" s="171"/>
      <c r="Q221" s="171"/>
    </row>
    <row r="222" spans="12:17" ht="12.75">
      <c r="L222" s="171"/>
      <c r="M222" s="171"/>
      <c r="N222" s="171"/>
      <c r="O222" s="171"/>
      <c r="P222" s="171"/>
      <c r="Q222" s="171"/>
    </row>
    <row r="223" spans="12:17" ht="12.75">
      <c r="L223" s="171"/>
      <c r="M223" s="171"/>
      <c r="N223" s="171"/>
      <c r="O223" s="171"/>
      <c r="P223" s="171"/>
      <c r="Q223" s="171"/>
    </row>
    <row r="224" spans="12:17" ht="12.75">
      <c r="L224" s="171"/>
      <c r="M224" s="171"/>
      <c r="N224" s="171"/>
      <c r="O224" s="171"/>
      <c r="P224" s="171"/>
      <c r="Q224" s="171"/>
    </row>
    <row r="225" spans="12:17" ht="12.75">
      <c r="L225" s="171"/>
      <c r="M225" s="171"/>
      <c r="N225" s="171"/>
      <c r="O225" s="171"/>
      <c r="P225" s="171"/>
      <c r="Q225" s="171"/>
    </row>
    <row r="226" spans="12:17" ht="12.75">
      <c r="L226" s="171"/>
      <c r="M226" s="171"/>
      <c r="N226" s="171"/>
      <c r="O226" s="171"/>
      <c r="P226" s="171"/>
      <c r="Q226" s="171"/>
    </row>
    <row r="227" spans="12:17" ht="12.75">
      <c r="L227" s="171"/>
      <c r="M227" s="171"/>
      <c r="N227" s="171"/>
      <c r="O227" s="171"/>
      <c r="P227" s="171"/>
      <c r="Q227" s="171"/>
    </row>
    <row r="228" spans="12:17" ht="12.75">
      <c r="L228" s="171"/>
      <c r="M228" s="171"/>
      <c r="N228" s="171"/>
      <c r="O228" s="171"/>
      <c r="P228" s="171"/>
      <c r="Q228" s="171"/>
    </row>
    <row r="229" spans="12:17" ht="12.75">
      <c r="L229" s="171"/>
      <c r="M229" s="171"/>
      <c r="N229" s="171"/>
      <c r="O229" s="171"/>
      <c r="P229" s="171"/>
      <c r="Q229" s="171"/>
    </row>
    <row r="230" spans="12:17" ht="12.75">
      <c r="L230" s="171"/>
      <c r="M230" s="171"/>
      <c r="N230" s="171"/>
      <c r="O230" s="171"/>
      <c r="P230" s="171"/>
      <c r="Q230" s="171"/>
    </row>
    <row r="231" spans="12:17" ht="12.75">
      <c r="L231" s="171"/>
      <c r="M231" s="171"/>
      <c r="N231" s="171"/>
      <c r="O231" s="171"/>
      <c r="P231" s="171"/>
      <c r="Q231" s="171"/>
    </row>
    <row r="232" spans="12:17" ht="12.75">
      <c r="L232" s="171"/>
      <c r="M232" s="171"/>
      <c r="N232" s="171"/>
      <c r="O232" s="171"/>
      <c r="P232" s="171"/>
      <c r="Q232" s="171"/>
    </row>
    <row r="233" spans="12:17" ht="12.75">
      <c r="L233" s="171"/>
      <c r="M233" s="171"/>
      <c r="N233" s="171"/>
      <c r="O233" s="171"/>
      <c r="P233" s="171"/>
      <c r="Q233" s="171"/>
    </row>
    <row r="234" spans="12:17" ht="12.75">
      <c r="L234" s="171"/>
      <c r="M234" s="171"/>
      <c r="N234" s="171"/>
      <c r="O234" s="171"/>
      <c r="P234" s="171"/>
      <c r="Q234" s="171"/>
    </row>
    <row r="235" spans="12:17" ht="12.75">
      <c r="L235" s="171"/>
      <c r="M235" s="171"/>
      <c r="N235" s="171"/>
      <c r="O235" s="171"/>
      <c r="P235" s="171"/>
      <c r="Q235" s="171"/>
    </row>
    <row r="236" spans="12:17" ht="12.75">
      <c r="L236" s="171"/>
      <c r="M236" s="171"/>
      <c r="N236" s="171"/>
      <c r="O236" s="171"/>
      <c r="P236" s="171"/>
      <c r="Q236" s="171"/>
    </row>
    <row r="237" spans="12:17" ht="12.75">
      <c r="L237" s="171"/>
      <c r="M237" s="171"/>
      <c r="N237" s="171"/>
      <c r="O237" s="171"/>
      <c r="P237" s="171"/>
      <c r="Q237" s="171"/>
    </row>
    <row r="238" spans="12:17" ht="12.75">
      <c r="L238" s="171"/>
      <c r="M238" s="171"/>
      <c r="N238" s="171"/>
      <c r="O238" s="171"/>
      <c r="P238" s="171"/>
      <c r="Q238" s="171"/>
    </row>
    <row r="239" spans="12:17" ht="12.75">
      <c r="L239" s="171"/>
      <c r="M239" s="171"/>
      <c r="N239" s="171"/>
      <c r="O239" s="171"/>
      <c r="P239" s="171"/>
      <c r="Q239" s="171"/>
    </row>
    <row r="240" spans="12:17" ht="12.75">
      <c r="L240" s="171"/>
      <c r="M240" s="171"/>
      <c r="N240" s="171"/>
      <c r="O240" s="171"/>
      <c r="P240" s="171"/>
      <c r="Q240" s="171"/>
    </row>
    <row r="241" spans="12:17" ht="12.75">
      <c r="L241" s="171"/>
      <c r="M241" s="171"/>
      <c r="N241" s="171"/>
      <c r="O241" s="171"/>
      <c r="P241" s="171"/>
      <c r="Q241" s="171"/>
    </row>
    <row r="242" spans="12:17" ht="12.75">
      <c r="L242" s="171"/>
      <c r="M242" s="171"/>
      <c r="N242" s="171"/>
      <c r="O242" s="171"/>
      <c r="P242" s="171"/>
      <c r="Q242" s="171"/>
    </row>
    <row r="243" spans="12:17" ht="12.75">
      <c r="L243" s="171"/>
      <c r="M243" s="171"/>
      <c r="N243" s="171"/>
      <c r="O243" s="171"/>
      <c r="P243" s="171"/>
      <c r="Q243" s="171"/>
    </row>
    <row r="244" spans="12:17" ht="12.75">
      <c r="L244" s="171"/>
      <c r="M244" s="171"/>
      <c r="N244" s="171"/>
      <c r="O244" s="171"/>
      <c r="P244" s="171"/>
      <c r="Q244" s="171"/>
    </row>
    <row r="245" spans="12:17" ht="12.75">
      <c r="L245" s="171"/>
      <c r="M245" s="171"/>
      <c r="N245" s="171"/>
      <c r="O245" s="171"/>
      <c r="P245" s="171"/>
      <c r="Q245" s="171"/>
    </row>
    <row r="246" spans="12:17" ht="12.75">
      <c r="L246" s="171"/>
      <c r="M246" s="171"/>
      <c r="N246" s="171"/>
      <c r="O246" s="171"/>
      <c r="P246" s="171"/>
      <c r="Q246" s="171"/>
    </row>
    <row r="247" spans="12:17" ht="12.75">
      <c r="L247" s="171"/>
      <c r="M247" s="171"/>
      <c r="N247" s="171"/>
      <c r="O247" s="171"/>
      <c r="P247" s="171"/>
      <c r="Q247" s="171"/>
    </row>
    <row r="248" spans="12:17" ht="12.75">
      <c r="L248" s="171"/>
      <c r="M248" s="171"/>
      <c r="N248" s="171"/>
      <c r="O248" s="171"/>
      <c r="P248" s="171"/>
      <c r="Q248" s="171"/>
    </row>
    <row r="249" spans="12:17" ht="12.75">
      <c r="L249" s="171"/>
      <c r="M249" s="171"/>
      <c r="N249" s="171"/>
      <c r="O249" s="171"/>
      <c r="P249" s="171"/>
      <c r="Q249" s="171"/>
    </row>
    <row r="250" spans="12:17" ht="12.75">
      <c r="L250" s="171"/>
      <c r="M250" s="171"/>
      <c r="N250" s="171"/>
      <c r="O250" s="171"/>
      <c r="P250" s="171"/>
      <c r="Q250" s="171"/>
    </row>
    <row r="251" spans="12:17" ht="12.75">
      <c r="L251" s="171"/>
      <c r="M251" s="171"/>
      <c r="N251" s="171"/>
      <c r="O251" s="171"/>
      <c r="P251" s="171"/>
      <c r="Q251" s="171"/>
    </row>
    <row r="252" spans="12:17" ht="12.75">
      <c r="L252" s="171"/>
      <c r="M252" s="171"/>
      <c r="N252" s="171"/>
      <c r="O252" s="171"/>
      <c r="P252" s="171"/>
      <c r="Q252" s="171"/>
    </row>
    <row r="253" spans="12:17" ht="12.75">
      <c r="L253" s="171"/>
      <c r="M253" s="171"/>
      <c r="N253" s="171"/>
      <c r="O253" s="171"/>
      <c r="P253" s="171"/>
      <c r="Q253" s="171"/>
    </row>
    <row r="254" spans="12:17" ht="12.75">
      <c r="L254" s="171"/>
      <c r="M254" s="171"/>
      <c r="N254" s="171"/>
      <c r="O254" s="171"/>
      <c r="P254" s="171"/>
      <c r="Q254" s="171"/>
    </row>
    <row r="255" spans="12:17" ht="12.75">
      <c r="L255" s="171"/>
      <c r="M255" s="171"/>
      <c r="N255" s="171"/>
      <c r="O255" s="171"/>
      <c r="P255" s="171"/>
      <c r="Q255" s="171"/>
    </row>
    <row r="256" spans="12:17" ht="12.75">
      <c r="L256" s="171"/>
      <c r="M256" s="171"/>
      <c r="N256" s="171"/>
      <c r="O256" s="171"/>
      <c r="P256" s="171"/>
      <c r="Q256" s="171"/>
    </row>
    <row r="257" spans="12:17" ht="12.75">
      <c r="L257" s="171"/>
      <c r="M257" s="171"/>
      <c r="N257" s="171"/>
      <c r="O257" s="171"/>
      <c r="P257" s="171"/>
      <c r="Q257" s="171"/>
    </row>
    <row r="258" spans="12:17" ht="12.75">
      <c r="L258" s="171"/>
      <c r="M258" s="171"/>
      <c r="N258" s="171"/>
      <c r="O258" s="171"/>
      <c r="P258" s="171"/>
      <c r="Q258" s="171"/>
    </row>
    <row r="259" spans="12:17" ht="12.75">
      <c r="L259" s="171"/>
      <c r="M259" s="171"/>
      <c r="N259" s="171"/>
      <c r="O259" s="171"/>
      <c r="P259" s="171"/>
      <c r="Q259" s="171"/>
    </row>
    <row r="260" spans="12:17" ht="12.75">
      <c r="L260" s="171"/>
      <c r="M260" s="171"/>
      <c r="N260" s="171"/>
      <c r="O260" s="171"/>
      <c r="P260" s="171"/>
      <c r="Q260" s="171"/>
    </row>
    <row r="261" spans="12:17" ht="12.75">
      <c r="L261" s="171"/>
      <c r="M261" s="171"/>
      <c r="N261" s="171"/>
      <c r="O261" s="171"/>
      <c r="P261" s="171"/>
      <c r="Q261" s="171"/>
    </row>
    <row r="262" spans="12:17" ht="12.75">
      <c r="L262" s="171"/>
      <c r="M262" s="171"/>
      <c r="N262" s="171"/>
      <c r="O262" s="171"/>
      <c r="P262" s="171"/>
      <c r="Q262" s="171"/>
    </row>
    <row r="263" spans="12:17" ht="12.75">
      <c r="L263" s="171"/>
      <c r="M263" s="171"/>
      <c r="N263" s="171"/>
      <c r="O263" s="171"/>
      <c r="P263" s="171"/>
      <c r="Q263" s="171"/>
    </row>
    <row r="264" spans="12:17" ht="12.75">
      <c r="L264" s="171"/>
      <c r="M264" s="171"/>
      <c r="N264" s="171"/>
      <c r="O264" s="171"/>
      <c r="P264" s="171"/>
      <c r="Q264" s="171"/>
    </row>
    <row r="265" spans="12:17" ht="12.75">
      <c r="L265" s="171"/>
      <c r="M265" s="171"/>
      <c r="N265" s="171"/>
      <c r="O265" s="171"/>
      <c r="P265" s="171"/>
      <c r="Q265" s="171"/>
    </row>
    <row r="266" spans="12:17" ht="12.75">
      <c r="L266" s="171"/>
      <c r="M266" s="171"/>
      <c r="N266" s="171"/>
      <c r="O266" s="171"/>
      <c r="P266" s="171"/>
      <c r="Q266" s="171"/>
    </row>
    <row r="267" spans="12:17" ht="12.75">
      <c r="L267" s="171"/>
      <c r="M267" s="171"/>
      <c r="N267" s="171"/>
      <c r="O267" s="171"/>
      <c r="P267" s="171"/>
      <c r="Q267" s="171"/>
    </row>
    <row r="268" spans="12:17" ht="12.75">
      <c r="L268" s="171"/>
      <c r="M268" s="171"/>
      <c r="N268" s="171"/>
      <c r="O268" s="171"/>
      <c r="P268" s="171"/>
      <c r="Q268" s="171"/>
    </row>
    <row r="269" spans="12:17" ht="12.75">
      <c r="L269" s="171"/>
      <c r="M269" s="171"/>
      <c r="N269" s="171"/>
      <c r="O269" s="171"/>
      <c r="P269" s="171"/>
      <c r="Q269" s="171"/>
    </row>
    <row r="270" spans="12:17" ht="12.75">
      <c r="L270" s="171"/>
      <c r="M270" s="171"/>
      <c r="N270" s="171"/>
      <c r="O270" s="171"/>
      <c r="P270" s="171"/>
      <c r="Q270" s="171"/>
    </row>
    <row r="271" spans="12:17" ht="12.75">
      <c r="L271" s="171"/>
      <c r="M271" s="171"/>
      <c r="N271" s="171"/>
      <c r="O271" s="171"/>
      <c r="P271" s="171"/>
      <c r="Q271" s="171"/>
    </row>
    <row r="272" spans="12:17" ht="12.75">
      <c r="L272" s="171"/>
      <c r="M272" s="171"/>
      <c r="N272" s="171"/>
      <c r="O272" s="171"/>
      <c r="P272" s="171"/>
      <c r="Q272" s="171"/>
    </row>
    <row r="273" spans="12:17" ht="12.75">
      <c r="L273" s="171"/>
      <c r="M273" s="171"/>
      <c r="N273" s="171"/>
      <c r="O273" s="171"/>
      <c r="P273" s="171"/>
      <c r="Q273" s="171"/>
    </row>
    <row r="274" spans="12:17" ht="12.75">
      <c r="L274" s="171"/>
      <c r="M274" s="171"/>
      <c r="N274" s="171"/>
      <c r="O274" s="171"/>
      <c r="P274" s="171"/>
      <c r="Q274" s="171"/>
    </row>
    <row r="275" spans="12:17" ht="12.75">
      <c r="L275" s="171"/>
      <c r="M275" s="171"/>
      <c r="N275" s="171"/>
      <c r="O275" s="171"/>
      <c r="P275" s="171"/>
      <c r="Q275" s="171"/>
    </row>
    <row r="276" spans="12:17" ht="12.75">
      <c r="L276" s="171"/>
      <c r="M276" s="171"/>
      <c r="N276" s="171"/>
      <c r="O276" s="171"/>
      <c r="P276" s="171"/>
      <c r="Q276" s="171"/>
    </row>
    <row r="277" spans="12:17" ht="12.75">
      <c r="L277" s="171"/>
      <c r="M277" s="171"/>
      <c r="N277" s="171"/>
      <c r="O277" s="171"/>
      <c r="P277" s="171"/>
      <c r="Q277" s="171"/>
    </row>
    <row r="278" spans="12:17" ht="12.75">
      <c r="L278" s="171"/>
      <c r="M278" s="171"/>
      <c r="N278" s="171"/>
      <c r="O278" s="171"/>
      <c r="P278" s="171"/>
      <c r="Q278" s="171"/>
    </row>
    <row r="279" spans="12:17" ht="12.75">
      <c r="L279" s="171"/>
      <c r="M279" s="171"/>
      <c r="N279" s="171"/>
      <c r="O279" s="171"/>
      <c r="P279" s="171"/>
      <c r="Q279" s="171"/>
    </row>
    <row r="280" spans="12:17" ht="12.75">
      <c r="L280" s="171"/>
      <c r="M280" s="171"/>
      <c r="N280" s="171"/>
      <c r="O280" s="171"/>
      <c r="P280" s="171"/>
      <c r="Q280" s="171"/>
    </row>
    <row r="281" spans="12:17" ht="12.75">
      <c r="L281" s="171"/>
      <c r="M281" s="171"/>
      <c r="N281" s="171"/>
      <c r="O281" s="171"/>
      <c r="P281" s="171"/>
      <c r="Q281" s="171"/>
    </row>
    <row r="282" spans="12:17" ht="12.75">
      <c r="L282" s="171"/>
      <c r="M282" s="171"/>
      <c r="N282" s="171"/>
      <c r="O282" s="171"/>
      <c r="P282" s="171"/>
      <c r="Q282" s="171"/>
    </row>
    <row r="283" spans="12:17" ht="12.75">
      <c r="L283" s="171"/>
      <c r="M283" s="171"/>
      <c r="N283" s="171"/>
      <c r="O283" s="171"/>
      <c r="P283" s="171"/>
      <c r="Q283" s="171"/>
    </row>
    <row r="284" spans="12:17" ht="12.75">
      <c r="L284" s="171"/>
      <c r="M284" s="171"/>
      <c r="N284" s="171"/>
      <c r="O284" s="171"/>
      <c r="P284" s="171"/>
      <c r="Q284" s="171"/>
    </row>
    <row r="285" spans="12:17" ht="12.75">
      <c r="L285" s="171"/>
      <c r="M285" s="171"/>
      <c r="N285" s="171"/>
      <c r="O285" s="171"/>
      <c r="P285" s="171"/>
      <c r="Q285" s="171"/>
    </row>
    <row r="286" spans="12:17" ht="12.75">
      <c r="L286" s="171"/>
      <c r="M286" s="171"/>
      <c r="N286" s="171"/>
      <c r="O286" s="171"/>
      <c r="P286" s="171"/>
      <c r="Q286" s="171"/>
    </row>
    <row r="287" spans="12:17" ht="12.75">
      <c r="L287" s="171"/>
      <c r="M287" s="171"/>
      <c r="N287" s="171"/>
      <c r="O287" s="171"/>
      <c r="P287" s="171"/>
      <c r="Q287" s="171"/>
    </row>
    <row r="288" spans="12:17" ht="12.75">
      <c r="L288" s="171"/>
      <c r="M288" s="171"/>
      <c r="N288" s="171"/>
      <c r="O288" s="171"/>
      <c r="P288" s="171"/>
      <c r="Q288" s="171"/>
    </row>
    <row r="289" spans="12:17" ht="12.75">
      <c r="L289" s="171"/>
      <c r="M289" s="171"/>
      <c r="N289" s="171"/>
      <c r="O289" s="171"/>
      <c r="P289" s="171"/>
      <c r="Q289" s="171"/>
    </row>
    <row r="290" spans="12:17" ht="12.75">
      <c r="L290" s="171"/>
      <c r="M290" s="171"/>
      <c r="N290" s="171"/>
      <c r="O290" s="171"/>
      <c r="P290" s="171"/>
      <c r="Q290" s="171"/>
    </row>
    <row r="291" spans="12:17" ht="12.75">
      <c r="L291" s="171"/>
      <c r="M291" s="171"/>
      <c r="N291" s="171"/>
      <c r="O291" s="171"/>
      <c r="P291" s="171"/>
      <c r="Q291" s="171"/>
    </row>
    <row r="292" spans="12:17" ht="12.75">
      <c r="L292" s="171"/>
      <c r="M292" s="171"/>
      <c r="N292" s="171"/>
      <c r="O292" s="171"/>
      <c r="P292" s="171"/>
      <c r="Q292" s="171"/>
    </row>
    <row r="293" spans="12:17" ht="12.75">
      <c r="L293" s="171"/>
      <c r="M293" s="171"/>
      <c r="N293" s="171"/>
      <c r="O293" s="171"/>
      <c r="P293" s="171"/>
      <c r="Q293" s="171"/>
    </row>
    <row r="294" spans="12:17" ht="12.75">
      <c r="L294" s="171"/>
      <c r="M294" s="171"/>
      <c r="N294" s="171"/>
      <c r="O294" s="171"/>
      <c r="P294" s="171"/>
      <c r="Q294" s="171"/>
    </row>
    <row r="295" spans="12:17" ht="12.75">
      <c r="L295" s="171"/>
      <c r="M295" s="171"/>
      <c r="N295" s="171"/>
      <c r="O295" s="171"/>
      <c r="P295" s="171"/>
      <c r="Q295" s="171"/>
    </row>
    <row r="296" spans="12:17" ht="12.75">
      <c r="L296" s="171"/>
      <c r="M296" s="171"/>
      <c r="N296" s="171"/>
      <c r="O296" s="171"/>
      <c r="P296" s="171"/>
      <c r="Q296" s="171"/>
    </row>
    <row r="297" spans="12:17" ht="12.75">
      <c r="L297" s="171"/>
      <c r="M297" s="171"/>
      <c r="N297" s="171"/>
      <c r="O297" s="171"/>
      <c r="P297" s="171"/>
      <c r="Q297" s="171"/>
    </row>
    <row r="298" spans="12:17" ht="12.75">
      <c r="L298" s="171"/>
      <c r="M298" s="171"/>
      <c r="N298" s="171"/>
      <c r="O298" s="171"/>
      <c r="P298" s="171"/>
      <c r="Q298" s="171"/>
    </row>
    <row r="299" spans="12:17" ht="12.75">
      <c r="L299" s="171"/>
      <c r="M299" s="171"/>
      <c r="N299" s="171"/>
      <c r="O299" s="171"/>
      <c r="P299" s="171"/>
      <c r="Q299" s="171"/>
    </row>
    <row r="300" spans="12:17" ht="12.75">
      <c r="L300" s="171"/>
      <c r="M300" s="171"/>
      <c r="N300" s="171"/>
      <c r="O300" s="171"/>
      <c r="P300" s="171"/>
      <c r="Q300" s="171"/>
    </row>
    <row r="301" spans="12:17" ht="12.75">
      <c r="L301" s="171"/>
      <c r="M301" s="171"/>
      <c r="N301" s="171"/>
      <c r="O301" s="171"/>
      <c r="P301" s="171"/>
      <c r="Q301" s="171"/>
    </row>
    <row r="302" spans="12:17" ht="12.75">
      <c r="L302" s="171"/>
      <c r="M302" s="171"/>
      <c r="N302" s="171"/>
      <c r="O302" s="171"/>
      <c r="P302" s="171"/>
      <c r="Q302" s="171"/>
    </row>
    <row r="303" spans="12:17" ht="12.75">
      <c r="L303" s="171"/>
      <c r="M303" s="171"/>
      <c r="N303" s="171"/>
      <c r="O303" s="171"/>
      <c r="P303" s="171"/>
      <c r="Q303" s="171"/>
    </row>
    <row r="304" spans="12:17" ht="12.75">
      <c r="L304" s="171"/>
      <c r="M304" s="171"/>
      <c r="N304" s="171"/>
      <c r="O304" s="171"/>
      <c r="P304" s="171"/>
      <c r="Q304" s="171"/>
    </row>
    <row r="305" spans="12:17" ht="12.75">
      <c r="L305" s="171"/>
      <c r="M305" s="171"/>
      <c r="N305" s="171"/>
      <c r="O305" s="171"/>
      <c r="P305" s="171"/>
      <c r="Q305" s="171"/>
    </row>
    <row r="306" spans="12:17" ht="12.75">
      <c r="L306" s="171"/>
      <c r="M306" s="171"/>
      <c r="N306" s="171"/>
      <c r="O306" s="171"/>
      <c r="P306" s="171"/>
      <c r="Q306" s="171"/>
    </row>
    <row r="307" spans="12:17" ht="12.75">
      <c r="L307" s="171"/>
      <c r="M307" s="171"/>
      <c r="N307" s="171"/>
      <c r="O307" s="171"/>
      <c r="P307" s="171"/>
      <c r="Q307" s="171"/>
    </row>
    <row r="308" spans="12:17" ht="12.75">
      <c r="L308" s="171"/>
      <c r="M308" s="171"/>
      <c r="N308" s="171"/>
      <c r="O308" s="171"/>
      <c r="P308" s="171"/>
      <c r="Q308" s="171"/>
    </row>
    <row r="309" spans="12:17" ht="12.75">
      <c r="L309" s="171"/>
      <c r="M309" s="171"/>
      <c r="N309" s="171"/>
      <c r="O309" s="171"/>
      <c r="P309" s="171"/>
      <c r="Q309" s="171"/>
    </row>
    <row r="310" spans="12:17" ht="12.75">
      <c r="L310" s="171"/>
      <c r="M310" s="171"/>
      <c r="N310" s="171"/>
      <c r="O310" s="171"/>
      <c r="P310" s="171"/>
      <c r="Q310" s="171"/>
    </row>
    <row r="311" spans="12:17" ht="12.75">
      <c r="L311" s="171"/>
      <c r="M311" s="171"/>
      <c r="N311" s="171"/>
      <c r="O311" s="171"/>
      <c r="P311" s="171"/>
      <c r="Q311" s="171"/>
    </row>
    <row r="312" spans="12:17" ht="12.75">
      <c r="L312" s="171"/>
      <c r="M312" s="171"/>
      <c r="N312" s="171"/>
      <c r="O312" s="171"/>
      <c r="P312" s="171"/>
      <c r="Q312" s="171"/>
    </row>
    <row r="313" spans="12:17" ht="12.75">
      <c r="L313" s="171"/>
      <c r="M313" s="171"/>
      <c r="N313" s="171"/>
      <c r="O313" s="171"/>
      <c r="P313" s="171"/>
      <c r="Q313" s="171"/>
    </row>
    <row r="314" spans="12:17" ht="12.75">
      <c r="L314" s="171"/>
      <c r="M314" s="171"/>
      <c r="N314" s="171"/>
      <c r="O314" s="171"/>
      <c r="P314" s="171"/>
      <c r="Q314" s="171"/>
    </row>
    <row r="315" spans="12:17" ht="12.75">
      <c r="L315" s="171"/>
      <c r="M315" s="171"/>
      <c r="N315" s="171"/>
      <c r="O315" s="171"/>
      <c r="P315" s="171"/>
      <c r="Q315" s="171"/>
    </row>
    <row r="316" spans="12:17" ht="12.75">
      <c r="L316" s="171"/>
      <c r="M316" s="171"/>
      <c r="N316" s="171"/>
      <c r="O316" s="171"/>
      <c r="P316" s="171"/>
      <c r="Q316" s="171"/>
    </row>
    <row r="317" spans="12:17" ht="12.75">
      <c r="L317" s="171"/>
      <c r="M317" s="171"/>
      <c r="N317" s="171"/>
      <c r="O317" s="171"/>
      <c r="P317" s="171"/>
      <c r="Q317" s="171"/>
    </row>
    <row r="318" spans="12:17" ht="12.75">
      <c r="L318" s="171"/>
      <c r="M318" s="171"/>
      <c r="N318" s="171"/>
      <c r="O318" s="171"/>
      <c r="P318" s="171"/>
      <c r="Q318" s="171"/>
    </row>
    <row r="319" spans="12:17" ht="12.75">
      <c r="L319" s="171"/>
      <c r="M319" s="171"/>
      <c r="N319" s="171"/>
      <c r="O319" s="171"/>
      <c r="P319" s="171"/>
      <c r="Q319" s="171"/>
    </row>
    <row r="320" spans="12:17" ht="12.75">
      <c r="L320" s="171"/>
      <c r="M320" s="171"/>
      <c r="N320" s="171"/>
      <c r="O320" s="171"/>
      <c r="P320" s="171"/>
      <c r="Q320" s="171"/>
    </row>
    <row r="321" spans="12:17" ht="12.75">
      <c r="L321" s="171"/>
      <c r="M321" s="171"/>
      <c r="N321" s="171"/>
      <c r="O321" s="171"/>
      <c r="P321" s="171"/>
      <c r="Q321" s="171"/>
    </row>
    <row r="322" spans="12:17" ht="12.75">
      <c r="L322" s="171"/>
      <c r="M322" s="171"/>
      <c r="N322" s="171"/>
      <c r="O322" s="171"/>
      <c r="P322" s="171"/>
      <c r="Q322" s="171"/>
    </row>
    <row r="323" spans="12:17" ht="12.75">
      <c r="L323" s="171"/>
      <c r="M323" s="171"/>
      <c r="N323" s="171"/>
      <c r="O323" s="171"/>
      <c r="P323" s="171"/>
      <c r="Q323" s="171"/>
    </row>
    <row r="324" spans="12:17" ht="12.75">
      <c r="L324" s="171"/>
      <c r="M324" s="171"/>
      <c r="N324" s="171"/>
      <c r="O324" s="171"/>
      <c r="P324" s="171"/>
      <c r="Q324" s="171"/>
    </row>
    <row r="325" spans="12:17" ht="12.75">
      <c r="L325" s="171"/>
      <c r="M325" s="171"/>
      <c r="N325" s="171"/>
      <c r="O325" s="171"/>
      <c r="P325" s="171"/>
      <c r="Q325" s="171"/>
    </row>
    <row r="326" spans="12:17" ht="12.75">
      <c r="L326" s="171"/>
      <c r="M326" s="171"/>
      <c r="N326" s="171"/>
      <c r="O326" s="171"/>
      <c r="P326" s="171"/>
      <c r="Q326" s="171"/>
    </row>
    <row r="327" spans="12:17" ht="12.75">
      <c r="L327" s="171"/>
      <c r="M327" s="171"/>
      <c r="N327" s="171"/>
      <c r="O327" s="171"/>
      <c r="P327" s="171"/>
      <c r="Q327" s="171"/>
    </row>
    <row r="328" spans="12:17" ht="12.75">
      <c r="L328" s="171"/>
      <c r="M328" s="171"/>
      <c r="N328" s="171"/>
      <c r="O328" s="171"/>
      <c r="P328" s="171"/>
      <c r="Q328" s="171"/>
    </row>
    <row r="329" spans="12:17" ht="12.75">
      <c r="L329" s="171"/>
      <c r="M329" s="171"/>
      <c r="N329" s="171"/>
      <c r="O329" s="171"/>
      <c r="P329" s="171"/>
      <c r="Q329" s="171"/>
    </row>
    <row r="330" spans="12:17" ht="12.75">
      <c r="L330" s="171"/>
      <c r="M330" s="171"/>
      <c r="N330" s="171"/>
      <c r="O330" s="171"/>
      <c r="P330" s="171"/>
      <c r="Q330" s="171"/>
    </row>
    <row r="331" spans="12:17" ht="12.75">
      <c r="L331" s="171"/>
      <c r="M331" s="171"/>
      <c r="N331" s="171"/>
      <c r="O331" s="171"/>
      <c r="P331" s="171"/>
      <c r="Q331" s="171"/>
    </row>
    <row r="332" spans="12:17" ht="12.75">
      <c r="L332" s="171"/>
      <c r="M332" s="171"/>
      <c r="N332" s="171"/>
      <c r="O332" s="171"/>
      <c r="P332" s="171"/>
      <c r="Q332" s="171"/>
    </row>
    <row r="333" spans="12:17" ht="12.75">
      <c r="L333" s="171"/>
      <c r="M333" s="171"/>
      <c r="N333" s="171"/>
      <c r="O333" s="171"/>
      <c r="P333" s="171"/>
      <c r="Q333" s="171"/>
    </row>
    <row r="334" spans="12:17" ht="12.75">
      <c r="L334" s="171"/>
      <c r="M334" s="171"/>
      <c r="N334" s="171"/>
      <c r="O334" s="171"/>
      <c r="P334" s="171"/>
      <c r="Q334" s="171"/>
    </row>
    <row r="335" spans="12:17" ht="12.75">
      <c r="L335" s="171"/>
      <c r="M335" s="171"/>
      <c r="N335" s="171"/>
      <c r="O335" s="171"/>
      <c r="P335" s="171"/>
      <c r="Q335" s="171"/>
    </row>
    <row r="336" spans="12:17" ht="12.75">
      <c r="L336" s="171"/>
      <c r="M336" s="171"/>
      <c r="N336" s="171"/>
      <c r="O336" s="171"/>
      <c r="P336" s="171"/>
      <c r="Q336" s="171"/>
    </row>
    <row r="337" spans="12:17" ht="12.75">
      <c r="L337" s="171"/>
      <c r="M337" s="171"/>
      <c r="N337" s="171"/>
      <c r="O337" s="171"/>
      <c r="P337" s="171"/>
      <c r="Q337" s="171"/>
    </row>
    <row r="338" spans="12:17" ht="12.75">
      <c r="L338" s="171"/>
      <c r="M338" s="171"/>
      <c r="N338" s="171"/>
      <c r="O338" s="171"/>
      <c r="P338" s="171"/>
      <c r="Q338" s="171"/>
    </row>
    <row r="339" spans="12:17" ht="12.75">
      <c r="L339" s="171"/>
      <c r="M339" s="171"/>
      <c r="N339" s="171"/>
      <c r="O339" s="171"/>
      <c r="P339" s="171"/>
      <c r="Q339" s="171"/>
    </row>
    <row r="340" spans="12:17" ht="12.75">
      <c r="L340" s="171"/>
      <c r="M340" s="171"/>
      <c r="N340" s="171"/>
      <c r="O340" s="171"/>
      <c r="P340" s="171"/>
      <c r="Q340" s="171"/>
    </row>
    <row r="341" spans="12:17" ht="12.75">
      <c r="L341" s="171"/>
      <c r="M341" s="171"/>
      <c r="N341" s="171"/>
      <c r="O341" s="171"/>
      <c r="P341" s="171"/>
      <c r="Q341" s="171"/>
    </row>
    <row r="342" spans="12:17" ht="12.75">
      <c r="L342" s="171"/>
      <c r="M342" s="171"/>
      <c r="N342" s="171"/>
      <c r="O342" s="171"/>
      <c r="P342" s="171"/>
      <c r="Q342" s="171"/>
    </row>
    <row r="343" spans="12:17" ht="12.75">
      <c r="L343" s="171"/>
      <c r="M343" s="171"/>
      <c r="N343" s="171"/>
      <c r="O343" s="171"/>
      <c r="P343" s="171"/>
      <c r="Q343" s="171"/>
    </row>
    <row r="344" spans="12:17" ht="12.75">
      <c r="L344" s="171"/>
      <c r="M344" s="171"/>
      <c r="N344" s="171"/>
      <c r="O344" s="171"/>
      <c r="P344" s="171"/>
      <c r="Q344" s="171"/>
    </row>
    <row r="345" spans="12:17" ht="12.75">
      <c r="L345" s="171"/>
      <c r="M345" s="171"/>
      <c r="N345" s="171"/>
      <c r="O345" s="171"/>
      <c r="P345" s="171"/>
      <c r="Q345" s="171"/>
    </row>
    <row r="346" spans="12:17" ht="12.75">
      <c r="L346" s="171"/>
      <c r="M346" s="171"/>
      <c r="N346" s="171"/>
      <c r="O346" s="171"/>
      <c r="P346" s="171"/>
      <c r="Q346" s="171"/>
    </row>
    <row r="347" spans="12:17" ht="12.75">
      <c r="L347" s="171"/>
      <c r="M347" s="171"/>
      <c r="N347" s="171"/>
      <c r="O347" s="171"/>
      <c r="P347" s="171"/>
      <c r="Q347" s="171"/>
    </row>
    <row r="348" spans="12:17" ht="12.75">
      <c r="L348" s="171"/>
      <c r="M348" s="171"/>
      <c r="N348" s="171"/>
      <c r="O348" s="171"/>
      <c r="P348" s="171"/>
      <c r="Q348" s="171"/>
    </row>
    <row r="349" spans="12:17" ht="12.75">
      <c r="L349" s="171"/>
      <c r="M349" s="171"/>
      <c r="N349" s="171"/>
      <c r="O349" s="171"/>
      <c r="P349" s="171"/>
      <c r="Q349" s="171"/>
    </row>
    <row r="350" spans="12:17" ht="12.75">
      <c r="L350" s="171"/>
      <c r="M350" s="171"/>
      <c r="N350" s="171"/>
      <c r="O350" s="171"/>
      <c r="P350" s="171"/>
      <c r="Q350" s="171"/>
    </row>
    <row r="351" spans="12:17" ht="12.75">
      <c r="L351" s="171"/>
      <c r="M351" s="171"/>
      <c r="N351" s="171"/>
      <c r="O351" s="171"/>
      <c r="P351" s="171"/>
      <c r="Q351" s="171"/>
    </row>
    <row r="352" spans="12:17" ht="12.75">
      <c r="L352" s="171"/>
      <c r="M352" s="171"/>
      <c r="N352" s="171"/>
      <c r="O352" s="171"/>
      <c r="P352" s="171"/>
      <c r="Q352" s="171"/>
    </row>
    <row r="353" spans="12:17" ht="12.75">
      <c r="L353" s="171"/>
      <c r="M353" s="171"/>
      <c r="N353" s="171"/>
      <c r="O353" s="171"/>
      <c r="P353" s="171"/>
      <c r="Q353" s="171"/>
    </row>
    <row r="354" spans="12:17" ht="12.75">
      <c r="L354" s="171"/>
      <c r="M354" s="171"/>
      <c r="N354" s="171"/>
      <c r="O354" s="171"/>
      <c r="P354" s="171"/>
      <c r="Q354" s="171"/>
    </row>
    <row r="355" spans="12:17" ht="12.75">
      <c r="L355" s="171"/>
      <c r="M355" s="171"/>
      <c r="N355" s="171"/>
      <c r="O355" s="171"/>
      <c r="P355" s="171"/>
      <c r="Q355" s="171"/>
    </row>
    <row r="356" spans="12:17" ht="12.75">
      <c r="L356" s="171"/>
      <c r="M356" s="171"/>
      <c r="N356" s="171"/>
      <c r="O356" s="171"/>
      <c r="P356" s="171"/>
      <c r="Q356" s="171"/>
    </row>
    <row r="357" spans="12:17" ht="12.75">
      <c r="L357" s="171"/>
      <c r="M357" s="171"/>
      <c r="N357" s="171"/>
      <c r="O357" s="171"/>
      <c r="P357" s="171"/>
      <c r="Q357" s="171"/>
    </row>
    <row r="358" spans="12:17" ht="12.75">
      <c r="L358" s="171"/>
      <c r="M358" s="171"/>
      <c r="N358" s="171"/>
      <c r="O358" s="171"/>
      <c r="P358" s="171"/>
      <c r="Q358" s="171"/>
    </row>
    <row r="359" spans="12:17" ht="12.75">
      <c r="L359" s="171"/>
      <c r="M359" s="171"/>
      <c r="N359" s="171"/>
      <c r="O359" s="171"/>
      <c r="P359" s="171"/>
      <c r="Q359" s="171"/>
    </row>
    <row r="360" spans="12:17" ht="12.75">
      <c r="L360" s="171"/>
      <c r="M360" s="171"/>
      <c r="N360" s="171"/>
      <c r="O360" s="171"/>
      <c r="P360" s="171"/>
      <c r="Q360" s="171"/>
    </row>
    <row r="361" spans="12:17" ht="12.75">
      <c r="L361" s="171"/>
      <c r="M361" s="171"/>
      <c r="N361" s="171"/>
      <c r="O361" s="171"/>
      <c r="P361" s="171"/>
      <c r="Q361" s="171"/>
    </row>
    <row r="362" spans="12:17" ht="12.75">
      <c r="L362" s="171"/>
      <c r="M362" s="171"/>
      <c r="N362" s="171"/>
      <c r="O362" s="171"/>
      <c r="P362" s="171"/>
      <c r="Q362" s="171"/>
    </row>
    <row r="363" spans="12:17" ht="12.75">
      <c r="L363" s="171"/>
      <c r="M363" s="171"/>
      <c r="N363" s="171"/>
      <c r="O363" s="171"/>
      <c r="P363" s="171"/>
      <c r="Q363" s="171"/>
    </row>
    <row r="364" spans="12:17" ht="12.75">
      <c r="L364" s="171"/>
      <c r="M364" s="171"/>
      <c r="N364" s="171"/>
      <c r="O364" s="171"/>
      <c r="P364" s="171"/>
      <c r="Q364" s="171"/>
    </row>
    <row r="365" spans="12:17" ht="12.75">
      <c r="L365" s="171"/>
      <c r="M365" s="171"/>
      <c r="N365" s="171"/>
      <c r="O365" s="171"/>
      <c r="P365" s="171"/>
      <c r="Q365" s="171"/>
    </row>
    <row r="366" spans="12:17" ht="12.75">
      <c r="L366" s="171"/>
      <c r="M366" s="171"/>
      <c r="N366" s="171"/>
      <c r="O366" s="171"/>
      <c r="P366" s="171"/>
      <c r="Q366" s="171"/>
    </row>
    <row r="367" spans="12:17" ht="12.75">
      <c r="L367" s="171"/>
      <c r="M367" s="171"/>
      <c r="N367" s="171"/>
      <c r="O367" s="171"/>
      <c r="P367" s="171"/>
      <c r="Q367" s="171"/>
    </row>
    <row r="368" spans="12:17" ht="12.75">
      <c r="L368" s="171"/>
      <c r="M368" s="171"/>
      <c r="N368" s="171"/>
      <c r="O368" s="171"/>
      <c r="P368" s="171"/>
      <c r="Q368" s="171"/>
    </row>
    <row r="369" spans="12:17" ht="12.75">
      <c r="L369" s="171"/>
      <c r="M369" s="171"/>
      <c r="N369" s="171"/>
      <c r="O369" s="171"/>
      <c r="P369" s="171"/>
      <c r="Q369" s="171"/>
    </row>
    <row r="370" spans="12:17" ht="12.75">
      <c r="L370" s="171"/>
      <c r="M370" s="171"/>
      <c r="N370" s="171"/>
      <c r="O370" s="171"/>
      <c r="P370" s="171"/>
      <c r="Q370" s="171"/>
    </row>
    <row r="371" spans="12:17" ht="12.75">
      <c r="L371" s="171"/>
      <c r="M371" s="171"/>
      <c r="N371" s="171"/>
      <c r="O371" s="171"/>
      <c r="P371" s="171"/>
      <c r="Q371" s="171"/>
    </row>
    <row r="372" spans="12:17" ht="12.75">
      <c r="L372" s="171"/>
      <c r="M372" s="171"/>
      <c r="N372" s="171"/>
      <c r="O372" s="171"/>
      <c r="P372" s="171"/>
      <c r="Q372" s="171"/>
    </row>
    <row r="373" spans="12:17" ht="12.75">
      <c r="L373" s="171"/>
      <c r="M373" s="171"/>
      <c r="N373" s="171"/>
      <c r="O373" s="171"/>
      <c r="P373" s="171"/>
      <c r="Q373" s="171"/>
    </row>
    <row r="374" spans="12:17" ht="12.75">
      <c r="L374" s="171"/>
      <c r="M374" s="171"/>
      <c r="N374" s="171"/>
      <c r="O374" s="171"/>
      <c r="P374" s="171"/>
      <c r="Q374" s="171"/>
    </row>
    <row r="375" spans="12:17" ht="12.75">
      <c r="L375" s="171"/>
      <c r="M375" s="171"/>
      <c r="N375" s="171"/>
      <c r="O375" s="171"/>
      <c r="P375" s="171"/>
      <c r="Q375" s="171"/>
    </row>
    <row r="376" spans="12:17" ht="12.75">
      <c r="L376" s="171"/>
      <c r="M376" s="171"/>
      <c r="N376" s="171"/>
      <c r="O376" s="171"/>
      <c r="P376" s="171"/>
      <c r="Q376" s="171"/>
    </row>
    <row r="377" spans="12:17" ht="12.75">
      <c r="L377" s="171"/>
      <c r="M377" s="171"/>
      <c r="N377" s="171"/>
      <c r="O377" s="171"/>
      <c r="P377" s="171"/>
      <c r="Q377" s="171"/>
    </row>
    <row r="378" spans="12:17" ht="12.75">
      <c r="L378" s="171"/>
      <c r="M378" s="171"/>
      <c r="N378" s="171"/>
      <c r="O378" s="171"/>
      <c r="P378" s="171"/>
      <c r="Q378" s="171"/>
    </row>
    <row r="379" spans="12:17" ht="12.75">
      <c r="L379" s="171"/>
      <c r="M379" s="171"/>
      <c r="N379" s="171"/>
      <c r="O379" s="171"/>
      <c r="P379" s="171"/>
      <c r="Q379" s="171"/>
    </row>
    <row r="380" spans="12:17" ht="12.75">
      <c r="L380" s="171"/>
      <c r="M380" s="171"/>
      <c r="N380" s="171"/>
      <c r="O380" s="171"/>
      <c r="P380" s="171"/>
      <c r="Q380" s="171"/>
    </row>
    <row r="381" spans="12:17" ht="12.75">
      <c r="L381" s="171"/>
      <c r="M381" s="171"/>
      <c r="N381" s="171"/>
      <c r="O381" s="171"/>
      <c r="P381" s="171"/>
      <c r="Q381" s="171"/>
    </row>
    <row r="382" spans="12:17" ht="12.75">
      <c r="L382" s="171"/>
      <c r="M382" s="171"/>
      <c r="N382" s="171"/>
      <c r="O382" s="171"/>
      <c r="P382" s="171"/>
      <c r="Q382" s="171"/>
    </row>
    <row r="383" spans="12:17" ht="12.75">
      <c r="L383" s="171"/>
      <c r="M383" s="171"/>
      <c r="N383" s="171"/>
      <c r="O383" s="171"/>
      <c r="P383" s="171"/>
      <c r="Q383" s="171"/>
    </row>
    <row r="384" spans="12:17" ht="12.75">
      <c r="L384" s="171"/>
      <c r="M384" s="171"/>
      <c r="N384" s="171"/>
      <c r="O384" s="171"/>
      <c r="P384" s="171"/>
      <c r="Q384" s="171"/>
    </row>
    <row r="385" spans="12:17" ht="12.75">
      <c r="L385" s="171"/>
      <c r="M385" s="171"/>
      <c r="N385" s="171"/>
      <c r="O385" s="171"/>
      <c r="P385" s="171"/>
      <c r="Q385" s="171"/>
    </row>
    <row r="386" spans="12:17" ht="12.75">
      <c r="L386" s="171"/>
      <c r="M386" s="171"/>
      <c r="N386" s="171"/>
      <c r="O386" s="171"/>
      <c r="P386" s="171"/>
      <c r="Q386" s="171"/>
    </row>
    <row r="387" spans="12:17" ht="12.75">
      <c r="L387" s="171"/>
      <c r="M387" s="171"/>
      <c r="N387" s="171"/>
      <c r="O387" s="171"/>
      <c r="P387" s="171"/>
      <c r="Q387" s="171"/>
    </row>
    <row r="388" spans="12:17" ht="12.75">
      <c r="L388" s="171"/>
      <c r="M388" s="171"/>
      <c r="N388" s="171"/>
      <c r="O388" s="171"/>
      <c r="P388" s="171"/>
      <c r="Q388" s="171"/>
    </row>
    <row r="389" spans="12:17" ht="12.75">
      <c r="L389" s="171"/>
      <c r="M389" s="171"/>
      <c r="N389" s="171"/>
      <c r="O389" s="171"/>
      <c r="P389" s="171"/>
      <c r="Q389" s="171"/>
    </row>
    <row r="390" spans="12:17" ht="12.75">
      <c r="L390" s="171"/>
      <c r="M390" s="171"/>
      <c r="N390" s="171"/>
      <c r="O390" s="171"/>
      <c r="P390" s="171"/>
      <c r="Q390" s="171"/>
    </row>
    <row r="391" spans="12:17" ht="12.75">
      <c r="L391" s="171"/>
      <c r="M391" s="171"/>
      <c r="N391" s="171"/>
      <c r="O391" s="171"/>
      <c r="P391" s="171"/>
      <c r="Q391" s="171"/>
    </row>
    <row r="392" spans="12:17" ht="12.75">
      <c r="L392" s="171"/>
      <c r="M392" s="171"/>
      <c r="N392" s="171"/>
      <c r="O392" s="171"/>
      <c r="P392" s="171"/>
      <c r="Q392" s="171"/>
    </row>
    <row r="393" spans="12:17" ht="12.75">
      <c r="L393" s="171"/>
      <c r="M393" s="171"/>
      <c r="N393" s="171"/>
      <c r="O393" s="171"/>
      <c r="P393" s="171"/>
      <c r="Q393" s="171"/>
    </row>
    <row r="394" spans="12:17" ht="12.75">
      <c r="L394" s="171"/>
      <c r="M394" s="171"/>
      <c r="N394" s="171"/>
      <c r="O394" s="171"/>
      <c r="P394" s="171"/>
      <c r="Q394" s="171"/>
    </row>
    <row r="395" spans="12:17" ht="12.75">
      <c r="L395" s="171"/>
      <c r="M395" s="171"/>
      <c r="N395" s="171"/>
      <c r="O395" s="171"/>
      <c r="P395" s="171"/>
      <c r="Q395" s="171"/>
    </row>
    <row r="396" spans="12:17" ht="12.75">
      <c r="L396" s="171"/>
      <c r="M396" s="171"/>
      <c r="N396" s="171"/>
      <c r="O396" s="171"/>
      <c r="P396" s="171"/>
      <c r="Q396" s="171"/>
    </row>
    <row r="397" spans="12:17" ht="12.75">
      <c r="L397" s="171"/>
      <c r="M397" s="171"/>
      <c r="N397" s="171"/>
      <c r="O397" s="171"/>
      <c r="P397" s="171"/>
      <c r="Q397" s="171"/>
    </row>
    <row r="398" spans="12:17" ht="12.75">
      <c r="L398" s="171"/>
      <c r="M398" s="171"/>
      <c r="N398" s="171"/>
      <c r="O398" s="171"/>
      <c r="P398" s="171"/>
      <c r="Q398" s="171"/>
    </row>
    <row r="399" spans="12:17" ht="12.75">
      <c r="L399" s="171"/>
      <c r="M399" s="171"/>
      <c r="N399" s="171"/>
      <c r="O399" s="171"/>
      <c r="P399" s="171"/>
      <c r="Q399" s="171"/>
    </row>
    <row r="400" spans="12:17" ht="12.75">
      <c r="L400" s="171"/>
      <c r="M400" s="171"/>
      <c r="N400" s="171"/>
      <c r="O400" s="171"/>
      <c r="P400" s="171"/>
      <c r="Q400" s="171"/>
    </row>
    <row r="401" spans="12:17" ht="12.75">
      <c r="L401" s="171"/>
      <c r="M401" s="171"/>
      <c r="N401" s="171"/>
      <c r="O401" s="171"/>
      <c r="P401" s="171"/>
      <c r="Q401" s="171"/>
    </row>
    <row r="402" spans="12:17" ht="12.75">
      <c r="L402" s="171"/>
      <c r="M402" s="171"/>
      <c r="N402" s="171"/>
      <c r="O402" s="171"/>
      <c r="P402" s="171"/>
      <c r="Q402" s="171"/>
    </row>
    <row r="403" spans="12:17" ht="12.75">
      <c r="L403" s="171"/>
      <c r="M403" s="171"/>
      <c r="N403" s="171"/>
      <c r="O403" s="171"/>
      <c r="P403" s="171"/>
      <c r="Q403" s="171"/>
    </row>
    <row r="404" spans="12:17" ht="12.75">
      <c r="L404" s="171"/>
      <c r="M404" s="171"/>
      <c r="N404" s="171"/>
      <c r="O404" s="171"/>
      <c r="P404" s="171"/>
      <c r="Q404" s="171"/>
    </row>
    <row r="405" spans="12:17" ht="12.75">
      <c r="L405" s="171"/>
      <c r="M405" s="171"/>
      <c r="N405" s="171"/>
      <c r="O405" s="171"/>
      <c r="P405" s="171"/>
      <c r="Q405" s="171"/>
    </row>
    <row r="406" spans="12:17" ht="12.75">
      <c r="L406" s="171"/>
      <c r="M406" s="171"/>
      <c r="N406" s="171"/>
      <c r="O406" s="171"/>
      <c r="P406" s="171"/>
      <c r="Q406" s="171"/>
    </row>
    <row r="407" spans="12:17" ht="12.75">
      <c r="L407" s="171"/>
      <c r="M407" s="171"/>
      <c r="N407" s="171"/>
      <c r="O407" s="171"/>
      <c r="P407" s="171"/>
      <c r="Q407" s="171"/>
    </row>
    <row r="408" spans="12:17" ht="12.75">
      <c r="L408" s="171"/>
      <c r="M408" s="171"/>
      <c r="N408" s="171"/>
      <c r="O408" s="171"/>
      <c r="P408" s="171"/>
      <c r="Q408" s="171"/>
    </row>
    <row r="409" spans="12:17" ht="12.75">
      <c r="L409" s="171"/>
      <c r="M409" s="171"/>
      <c r="N409" s="171"/>
      <c r="O409" s="171"/>
      <c r="P409" s="171"/>
      <c r="Q409" s="171"/>
    </row>
    <row r="410" spans="12:17" ht="12.75">
      <c r="L410" s="171"/>
      <c r="M410" s="171"/>
      <c r="N410" s="171"/>
      <c r="O410" s="171"/>
      <c r="P410" s="171"/>
      <c r="Q410" s="171"/>
    </row>
    <row r="411" spans="12:17" ht="12.75">
      <c r="L411" s="171"/>
      <c r="M411" s="171"/>
      <c r="N411" s="171"/>
      <c r="O411" s="171"/>
      <c r="P411" s="171"/>
      <c r="Q411" s="171"/>
    </row>
    <row r="412" spans="12:17" ht="12.75">
      <c r="L412" s="171"/>
      <c r="M412" s="171"/>
      <c r="N412" s="171"/>
      <c r="O412" s="171"/>
      <c r="P412" s="171"/>
      <c r="Q412" s="171"/>
    </row>
    <row r="413" spans="12:17" ht="12.75">
      <c r="L413" s="171"/>
      <c r="M413" s="171"/>
      <c r="N413" s="171"/>
      <c r="O413" s="171"/>
      <c r="P413" s="171"/>
      <c r="Q413" s="171"/>
    </row>
    <row r="414" spans="12:17" ht="12.75">
      <c r="L414" s="171"/>
      <c r="M414" s="171"/>
      <c r="N414" s="171"/>
      <c r="O414" s="171"/>
      <c r="P414" s="171"/>
      <c r="Q414" s="171"/>
    </row>
    <row r="415" spans="12:17" ht="12.75">
      <c r="L415" s="171"/>
      <c r="M415" s="171"/>
      <c r="N415" s="171"/>
      <c r="O415" s="171"/>
      <c r="P415" s="171"/>
      <c r="Q415" s="171"/>
    </row>
    <row r="416" spans="12:17" ht="12.75">
      <c r="L416" s="171"/>
      <c r="M416" s="171"/>
      <c r="N416" s="171"/>
      <c r="O416" s="171"/>
      <c r="P416" s="171"/>
      <c r="Q416" s="171"/>
    </row>
    <row r="417" spans="12:17" ht="12.75">
      <c r="L417" s="171"/>
      <c r="M417" s="171"/>
      <c r="N417" s="171"/>
      <c r="O417" s="171"/>
      <c r="P417" s="171"/>
      <c r="Q417" s="171"/>
    </row>
    <row r="418" spans="12:17" ht="12.75">
      <c r="L418" s="171"/>
      <c r="M418" s="171"/>
      <c r="N418" s="171"/>
      <c r="O418" s="171"/>
      <c r="P418" s="171"/>
      <c r="Q418" s="171"/>
    </row>
    <row r="419" spans="12:17" ht="12.75">
      <c r="L419" s="171"/>
      <c r="M419" s="171"/>
      <c r="N419" s="171"/>
      <c r="O419" s="171"/>
      <c r="P419" s="171"/>
      <c r="Q419" s="171"/>
    </row>
    <row r="420" spans="12:17" ht="12.75">
      <c r="L420" s="171"/>
      <c r="M420" s="171"/>
      <c r="N420" s="171"/>
      <c r="O420" s="171"/>
      <c r="P420" s="171"/>
      <c r="Q420" s="171"/>
    </row>
    <row r="421" spans="12:17" ht="12.75">
      <c r="L421" s="171"/>
      <c r="M421" s="171"/>
      <c r="N421" s="171"/>
      <c r="O421" s="171"/>
      <c r="P421" s="171"/>
      <c r="Q421" s="171"/>
    </row>
    <row r="422" spans="12:17" ht="12.75">
      <c r="L422" s="171"/>
      <c r="M422" s="171"/>
      <c r="N422" s="171"/>
      <c r="O422" s="171"/>
      <c r="P422" s="171"/>
      <c r="Q422" s="171"/>
    </row>
    <row r="423" spans="12:17" ht="12.75">
      <c r="L423" s="171"/>
      <c r="M423" s="171"/>
      <c r="N423" s="171"/>
      <c r="O423" s="171"/>
      <c r="P423" s="171"/>
      <c r="Q423" s="171"/>
    </row>
    <row r="424" spans="12:17" ht="12.75">
      <c r="L424" s="171"/>
      <c r="M424" s="171"/>
      <c r="N424" s="171"/>
      <c r="O424" s="171"/>
      <c r="P424" s="171"/>
      <c r="Q424" s="171"/>
    </row>
    <row r="425" spans="12:17" ht="12.75">
      <c r="L425" s="171"/>
      <c r="M425" s="171"/>
      <c r="N425" s="171"/>
      <c r="O425" s="171"/>
      <c r="P425" s="171"/>
      <c r="Q425" s="171"/>
    </row>
    <row r="426" spans="12:17" ht="12.75">
      <c r="L426" s="171"/>
      <c r="M426" s="171"/>
      <c r="N426" s="171"/>
      <c r="O426" s="171"/>
      <c r="P426" s="171"/>
      <c r="Q426" s="171"/>
    </row>
    <row r="427" spans="12:17" ht="12.75">
      <c r="L427" s="171"/>
      <c r="M427" s="171"/>
      <c r="N427" s="171"/>
      <c r="O427" s="171"/>
      <c r="P427" s="171"/>
      <c r="Q427" s="171"/>
    </row>
    <row r="428" spans="12:17" ht="12.75">
      <c r="L428" s="171"/>
      <c r="M428" s="171"/>
      <c r="N428" s="171"/>
      <c r="O428" s="171"/>
      <c r="P428" s="171"/>
      <c r="Q428" s="171"/>
    </row>
    <row r="429" spans="12:17" ht="12.75">
      <c r="L429" s="171"/>
      <c r="M429" s="171"/>
      <c r="N429" s="171"/>
      <c r="O429" s="171"/>
      <c r="P429" s="171"/>
      <c r="Q429" s="171"/>
    </row>
    <row r="430" spans="12:17" ht="12.75">
      <c r="L430" s="171"/>
      <c r="M430" s="171"/>
      <c r="N430" s="171"/>
      <c r="O430" s="171"/>
      <c r="P430" s="171"/>
      <c r="Q430" s="171"/>
    </row>
    <row r="431" spans="12:17" ht="12.75">
      <c r="L431" s="171"/>
      <c r="M431" s="171"/>
      <c r="N431" s="171"/>
      <c r="O431" s="171"/>
      <c r="P431" s="171"/>
      <c r="Q431" s="171"/>
    </row>
    <row r="432" spans="12:17" ht="12.75">
      <c r="L432" s="171"/>
      <c r="M432" s="171"/>
      <c r="N432" s="171"/>
      <c r="O432" s="171"/>
      <c r="P432" s="171"/>
      <c r="Q432" s="171"/>
    </row>
    <row r="433" spans="12:17" ht="12.75">
      <c r="L433" s="171"/>
      <c r="M433" s="171"/>
      <c r="N433" s="171"/>
      <c r="O433" s="171"/>
      <c r="P433" s="171"/>
      <c r="Q433" s="171"/>
    </row>
    <row r="434" spans="12:17" ht="12.75">
      <c r="L434" s="171"/>
      <c r="M434" s="171"/>
      <c r="N434" s="171"/>
      <c r="O434" s="171"/>
      <c r="P434" s="171"/>
      <c r="Q434" s="171"/>
    </row>
    <row r="435" spans="12:17" ht="12.75">
      <c r="L435" s="171"/>
      <c r="M435" s="171"/>
      <c r="N435" s="171"/>
      <c r="O435" s="171"/>
      <c r="P435" s="171"/>
      <c r="Q435" s="171"/>
    </row>
    <row r="436" spans="12:17" ht="12.75">
      <c r="L436" s="171"/>
      <c r="M436" s="171"/>
      <c r="N436" s="171"/>
      <c r="O436" s="171"/>
      <c r="P436" s="171"/>
      <c r="Q436" s="171"/>
    </row>
    <row r="437" spans="12:17" ht="12.75">
      <c r="L437" s="171"/>
      <c r="M437" s="171"/>
      <c r="N437" s="171"/>
      <c r="O437" s="171"/>
      <c r="P437" s="171"/>
      <c r="Q437" s="171"/>
    </row>
    <row r="438" spans="12:17" ht="12.75">
      <c r="L438" s="171"/>
      <c r="M438" s="171"/>
      <c r="N438" s="171"/>
      <c r="O438" s="171"/>
      <c r="P438" s="171"/>
      <c r="Q438" s="171"/>
    </row>
    <row r="439" spans="12:17" ht="12.75">
      <c r="L439" s="171"/>
      <c r="M439" s="171"/>
      <c r="N439" s="171"/>
      <c r="O439" s="171"/>
      <c r="P439" s="171"/>
      <c r="Q439" s="171"/>
    </row>
    <row r="440" spans="12:17" ht="12.75">
      <c r="L440" s="171"/>
      <c r="M440" s="171"/>
      <c r="N440" s="171"/>
      <c r="O440" s="171"/>
      <c r="P440" s="171"/>
      <c r="Q440" s="171"/>
    </row>
    <row r="441" spans="12:17" ht="12.75">
      <c r="L441" s="171"/>
      <c r="M441" s="171"/>
      <c r="N441" s="171"/>
      <c r="O441" s="171"/>
      <c r="P441" s="171"/>
      <c r="Q441" s="171"/>
    </row>
    <row r="442" spans="12:17" ht="12.75">
      <c r="L442" s="171"/>
      <c r="M442" s="171"/>
      <c r="N442" s="171"/>
      <c r="O442" s="171"/>
      <c r="P442" s="171"/>
      <c r="Q442" s="171"/>
    </row>
    <row r="443" spans="12:17" ht="12.75">
      <c r="L443" s="171"/>
      <c r="M443" s="171"/>
      <c r="N443" s="171"/>
      <c r="O443" s="171"/>
      <c r="P443" s="171"/>
      <c r="Q443" s="171"/>
    </row>
    <row r="444" spans="12:17" ht="12.75">
      <c r="L444" s="171"/>
      <c r="M444" s="171"/>
      <c r="N444" s="171"/>
      <c r="O444" s="171"/>
      <c r="P444" s="171"/>
      <c r="Q444" s="171"/>
    </row>
    <row r="445" spans="12:17" ht="12.75">
      <c r="L445" s="171"/>
      <c r="M445" s="171"/>
      <c r="N445" s="171"/>
      <c r="O445" s="171"/>
      <c r="P445" s="171"/>
      <c r="Q445" s="171"/>
    </row>
    <row r="446" spans="12:17" ht="12.75">
      <c r="L446" s="171"/>
      <c r="M446" s="171"/>
      <c r="N446" s="171"/>
      <c r="O446" s="171"/>
      <c r="P446" s="171"/>
      <c r="Q446" s="171"/>
    </row>
    <row r="447" spans="12:17" ht="12.75">
      <c r="L447" s="171"/>
      <c r="M447" s="171"/>
      <c r="N447" s="171"/>
      <c r="O447" s="171"/>
      <c r="P447" s="171"/>
      <c r="Q447" s="171"/>
    </row>
    <row r="448" spans="12:17" ht="12.75">
      <c r="L448" s="171"/>
      <c r="M448" s="171"/>
      <c r="N448" s="171"/>
      <c r="O448" s="171"/>
      <c r="P448" s="171"/>
      <c r="Q448" s="171"/>
    </row>
    <row r="449" spans="12:17" ht="12.75">
      <c r="L449" s="171"/>
      <c r="M449" s="171"/>
      <c r="N449" s="171"/>
      <c r="O449" s="171"/>
      <c r="P449" s="171"/>
      <c r="Q449" s="171"/>
    </row>
    <row r="450" spans="12:17" ht="12.75">
      <c r="L450" s="171"/>
      <c r="M450" s="171"/>
      <c r="N450" s="171"/>
      <c r="O450" s="171"/>
      <c r="P450" s="171"/>
      <c r="Q450" s="171"/>
    </row>
    <row r="451" spans="12:17" ht="12.75">
      <c r="L451" s="171"/>
      <c r="M451" s="171"/>
      <c r="N451" s="171"/>
      <c r="O451" s="171"/>
      <c r="P451" s="171"/>
      <c r="Q451" s="171"/>
    </row>
    <row r="452" spans="12:17" ht="12.75">
      <c r="L452" s="171"/>
      <c r="M452" s="171"/>
      <c r="N452" s="171"/>
      <c r="O452" s="171"/>
      <c r="P452" s="171"/>
      <c r="Q452" s="171"/>
    </row>
    <row r="453" spans="12:17" ht="12.75">
      <c r="L453" s="171"/>
      <c r="M453" s="171"/>
      <c r="N453" s="171"/>
      <c r="O453" s="171"/>
      <c r="P453" s="171"/>
      <c r="Q453" s="171"/>
    </row>
    <row r="454" spans="12:17" ht="12.75">
      <c r="L454" s="171"/>
      <c r="M454" s="171"/>
      <c r="N454" s="171"/>
      <c r="O454" s="171"/>
      <c r="P454" s="171"/>
      <c r="Q454" s="171"/>
    </row>
    <row r="455" spans="12:17" ht="12.75">
      <c r="L455" s="171"/>
      <c r="M455" s="171"/>
      <c r="N455" s="171"/>
      <c r="O455" s="171"/>
      <c r="P455" s="171"/>
      <c r="Q455" s="171"/>
    </row>
    <row r="456" spans="12:17" ht="12.75">
      <c r="L456" s="171"/>
      <c r="M456" s="171"/>
      <c r="N456" s="171"/>
      <c r="O456" s="171"/>
      <c r="P456" s="171"/>
      <c r="Q456" s="171"/>
    </row>
    <row r="457" spans="12:17" ht="12.75">
      <c r="L457" s="171"/>
      <c r="M457" s="171"/>
      <c r="N457" s="171"/>
      <c r="O457" s="171"/>
      <c r="P457" s="171"/>
      <c r="Q457" s="171"/>
    </row>
    <row r="458" spans="12:17" ht="12.75">
      <c r="L458" s="171"/>
      <c r="M458" s="171"/>
      <c r="N458" s="171"/>
      <c r="O458" s="171"/>
      <c r="P458" s="171"/>
      <c r="Q458" s="171"/>
    </row>
    <row r="459" spans="12:17" ht="12.75">
      <c r="L459" s="171"/>
      <c r="M459" s="171"/>
      <c r="N459" s="171"/>
      <c r="O459" s="171"/>
      <c r="P459" s="171"/>
      <c r="Q459" s="171"/>
    </row>
    <row r="460" spans="12:17" ht="12.75">
      <c r="L460" s="171"/>
      <c r="M460" s="171"/>
      <c r="N460" s="171"/>
      <c r="O460" s="171"/>
      <c r="P460" s="171"/>
      <c r="Q460" s="171"/>
    </row>
    <row r="461" spans="12:17" ht="12.75">
      <c r="L461" s="171"/>
      <c r="M461" s="171"/>
      <c r="N461" s="171"/>
      <c r="O461" s="171"/>
      <c r="P461" s="171"/>
      <c r="Q461" s="171"/>
    </row>
    <row r="462" spans="12:17" ht="12.75">
      <c r="L462" s="171"/>
      <c r="M462" s="171"/>
      <c r="N462" s="171"/>
      <c r="O462" s="171"/>
      <c r="P462" s="171"/>
      <c r="Q462" s="171"/>
    </row>
    <row r="463" spans="12:17" ht="12.75">
      <c r="L463" s="171"/>
      <c r="M463" s="171"/>
      <c r="N463" s="171"/>
      <c r="O463" s="171"/>
      <c r="P463" s="171"/>
      <c r="Q463" s="171"/>
    </row>
    <row r="464" spans="12:17" ht="12.75">
      <c r="L464" s="171"/>
      <c r="M464" s="171"/>
      <c r="N464" s="171"/>
      <c r="O464" s="171"/>
      <c r="P464" s="171"/>
      <c r="Q464" s="171"/>
    </row>
    <row r="465" spans="12:17" ht="12.75">
      <c r="L465" s="171"/>
      <c r="M465" s="171"/>
      <c r="N465" s="171"/>
      <c r="O465" s="171"/>
      <c r="P465" s="171"/>
      <c r="Q465" s="171"/>
    </row>
    <row r="466" spans="12:17" ht="12.75">
      <c r="L466" s="171"/>
      <c r="M466" s="171"/>
      <c r="N466" s="171"/>
      <c r="O466" s="171"/>
      <c r="P466" s="171"/>
      <c r="Q466" s="171"/>
    </row>
    <row r="467" spans="12:17" ht="12.75">
      <c r="L467" s="171"/>
      <c r="M467" s="171"/>
      <c r="N467" s="171"/>
      <c r="O467" s="171"/>
      <c r="P467" s="171"/>
      <c r="Q467" s="171"/>
    </row>
    <row r="468" spans="12:17" ht="12.75">
      <c r="L468" s="171"/>
      <c r="M468" s="171"/>
      <c r="N468" s="171"/>
      <c r="O468" s="171"/>
      <c r="P468" s="171"/>
      <c r="Q468" s="171"/>
    </row>
    <row r="469" spans="12:17" ht="12.75">
      <c r="L469" s="171"/>
      <c r="M469" s="171"/>
      <c r="N469" s="171"/>
      <c r="O469" s="171"/>
      <c r="P469" s="171"/>
      <c r="Q469" s="171"/>
    </row>
    <row r="470" spans="12:17" ht="12.75">
      <c r="L470" s="171"/>
      <c r="M470" s="171"/>
      <c r="N470" s="171"/>
      <c r="O470" s="171"/>
      <c r="P470" s="171"/>
      <c r="Q470" s="171"/>
    </row>
    <row r="471" spans="12:17" ht="12.75">
      <c r="L471" s="171"/>
      <c r="M471" s="171"/>
      <c r="N471" s="171"/>
      <c r="O471" s="171"/>
      <c r="P471" s="171"/>
      <c r="Q471" s="171"/>
    </row>
    <row r="472" spans="12:17" ht="12.75">
      <c r="L472" s="171"/>
      <c r="M472" s="171"/>
      <c r="N472" s="171"/>
      <c r="O472" s="171"/>
      <c r="P472" s="171"/>
      <c r="Q472" s="171"/>
    </row>
    <row r="473" spans="12:17" ht="12.75">
      <c r="L473" s="171"/>
      <c r="M473" s="171"/>
      <c r="N473" s="171"/>
      <c r="O473" s="171"/>
      <c r="P473" s="171"/>
      <c r="Q473" s="171"/>
    </row>
    <row r="474" spans="12:17" ht="12.75">
      <c r="L474" s="171"/>
      <c r="M474" s="171"/>
      <c r="N474" s="171"/>
      <c r="O474" s="171"/>
      <c r="P474" s="171"/>
      <c r="Q474" s="171"/>
    </row>
    <row r="475" spans="12:17" ht="12.75">
      <c r="L475" s="171"/>
      <c r="M475" s="171"/>
      <c r="N475" s="171"/>
      <c r="O475" s="171"/>
      <c r="P475" s="171"/>
      <c r="Q475" s="171"/>
    </row>
    <row r="476" spans="12:17" ht="12.75">
      <c r="L476" s="171"/>
      <c r="M476" s="171"/>
      <c r="N476" s="171"/>
      <c r="O476" s="171"/>
      <c r="P476" s="171"/>
      <c r="Q476" s="171"/>
    </row>
    <row r="477" spans="12:17" ht="12.75">
      <c r="L477" s="171"/>
      <c r="M477" s="171"/>
      <c r="N477" s="171"/>
      <c r="O477" s="171"/>
      <c r="P477" s="171"/>
      <c r="Q477" s="171"/>
    </row>
    <row r="478" spans="12:17" ht="12.75">
      <c r="L478" s="171"/>
      <c r="M478" s="171"/>
      <c r="N478" s="171"/>
      <c r="O478" s="171"/>
      <c r="P478" s="171"/>
      <c r="Q478" s="171"/>
    </row>
    <row r="479" spans="12:17" ht="12.75">
      <c r="L479" s="171"/>
      <c r="M479" s="171"/>
      <c r="N479" s="171"/>
      <c r="O479" s="171"/>
      <c r="P479" s="171"/>
      <c r="Q479" s="171"/>
    </row>
    <row r="480" spans="12:17" ht="12.75">
      <c r="L480" s="171"/>
      <c r="M480" s="171"/>
      <c r="N480" s="171"/>
      <c r="O480" s="171"/>
      <c r="P480" s="171"/>
      <c r="Q480" s="171"/>
    </row>
    <row r="481" spans="12:17" ht="12.75">
      <c r="L481" s="171"/>
      <c r="M481" s="171"/>
      <c r="N481" s="171"/>
      <c r="O481" s="171"/>
      <c r="P481" s="171"/>
      <c r="Q481" s="171"/>
    </row>
    <row r="482" spans="12:17" ht="12.75">
      <c r="L482" s="171"/>
      <c r="M482" s="171"/>
      <c r="N482" s="171"/>
      <c r="O482" s="171"/>
      <c r="P482" s="171"/>
      <c r="Q482" s="171"/>
    </row>
    <row r="483" spans="12:17" ht="12.75">
      <c r="L483" s="171"/>
      <c r="M483" s="171"/>
      <c r="N483" s="171"/>
      <c r="O483" s="171"/>
      <c r="P483" s="171"/>
      <c r="Q483" s="171"/>
    </row>
    <row r="484" spans="12:17" ht="12.75">
      <c r="L484" s="171"/>
      <c r="M484" s="171"/>
      <c r="N484" s="171"/>
      <c r="O484" s="171"/>
      <c r="P484" s="171"/>
      <c r="Q484" s="171"/>
    </row>
    <row r="485" spans="12:17" ht="12.75">
      <c r="L485" s="171"/>
      <c r="M485" s="171"/>
      <c r="N485" s="171"/>
      <c r="O485" s="171"/>
      <c r="P485" s="171"/>
      <c r="Q485" s="171"/>
    </row>
    <row r="486" spans="12:17" ht="12.75">
      <c r="L486" s="171"/>
      <c r="M486" s="171"/>
      <c r="N486" s="171"/>
      <c r="O486" s="171"/>
      <c r="P486" s="171"/>
      <c r="Q486" s="171"/>
    </row>
    <row r="487" spans="12:17" ht="12.75">
      <c r="L487" s="171"/>
      <c r="M487" s="171"/>
      <c r="N487" s="171"/>
      <c r="O487" s="171"/>
      <c r="P487" s="171"/>
      <c r="Q487" s="171"/>
    </row>
    <row r="488" spans="12:17" ht="12.75">
      <c r="L488" s="171"/>
      <c r="M488" s="171"/>
      <c r="N488" s="171"/>
      <c r="O488" s="171"/>
      <c r="P488" s="171"/>
      <c r="Q488" s="171"/>
    </row>
    <row r="489" spans="12:17" ht="12.75">
      <c r="L489" s="171"/>
      <c r="M489" s="171"/>
      <c r="N489" s="171"/>
      <c r="O489" s="171"/>
      <c r="P489" s="171"/>
      <c r="Q489" s="171"/>
    </row>
    <row r="490" spans="12:17" ht="12.75">
      <c r="L490" s="171"/>
      <c r="M490" s="171"/>
      <c r="N490" s="171"/>
      <c r="O490" s="171"/>
      <c r="P490" s="171"/>
      <c r="Q490" s="171"/>
    </row>
    <row r="491" spans="12:17" ht="12.75">
      <c r="L491" s="171"/>
      <c r="M491" s="171"/>
      <c r="N491" s="171"/>
      <c r="O491" s="171"/>
      <c r="P491" s="171"/>
      <c r="Q491" s="171"/>
    </row>
    <row r="492" spans="12:17" ht="12.75">
      <c r="L492" s="171"/>
      <c r="M492" s="171"/>
      <c r="N492" s="171"/>
      <c r="O492" s="171"/>
      <c r="P492" s="171"/>
      <c r="Q492" s="171"/>
    </row>
    <row r="493" spans="12:17" ht="12.75">
      <c r="L493" s="171"/>
      <c r="M493" s="171"/>
      <c r="N493" s="171"/>
      <c r="O493" s="171"/>
      <c r="P493" s="171"/>
      <c r="Q493" s="171"/>
    </row>
    <row r="494" spans="12:17" ht="12.75">
      <c r="L494" s="171"/>
      <c r="M494" s="171"/>
      <c r="N494" s="171"/>
      <c r="O494" s="171"/>
      <c r="P494" s="171"/>
      <c r="Q494" s="171"/>
    </row>
    <row r="495" spans="12:17" ht="12.75">
      <c r="L495" s="171"/>
      <c r="M495" s="171"/>
      <c r="N495" s="171"/>
      <c r="O495" s="171"/>
      <c r="P495" s="171"/>
      <c r="Q495" s="171"/>
    </row>
    <row r="496" spans="12:17" ht="12.75">
      <c r="L496" s="171"/>
      <c r="M496" s="171"/>
      <c r="N496" s="171"/>
      <c r="O496" s="171"/>
      <c r="P496" s="171"/>
      <c r="Q496" s="171"/>
    </row>
    <row r="497" spans="12:17" ht="12.75">
      <c r="L497" s="171"/>
      <c r="M497" s="171"/>
      <c r="N497" s="171"/>
      <c r="O497" s="171"/>
      <c r="P497" s="171"/>
      <c r="Q497" s="171"/>
    </row>
    <row r="498" spans="12:17" ht="12.75">
      <c r="L498" s="171"/>
      <c r="M498" s="171"/>
      <c r="N498" s="171"/>
      <c r="O498" s="171"/>
      <c r="P498" s="171"/>
      <c r="Q498" s="171"/>
    </row>
    <row r="499" spans="12:17" ht="12.75">
      <c r="L499" s="171"/>
      <c r="M499" s="171"/>
      <c r="N499" s="171"/>
      <c r="O499" s="171"/>
      <c r="P499" s="171"/>
      <c r="Q499" s="171"/>
    </row>
    <row r="500" spans="12:17" ht="12.75">
      <c r="L500" s="171"/>
      <c r="M500" s="171"/>
      <c r="N500" s="171"/>
      <c r="O500" s="171"/>
      <c r="P500" s="171"/>
      <c r="Q500" s="171"/>
    </row>
    <row r="501" spans="12:17" ht="12.75">
      <c r="L501" s="171"/>
      <c r="M501" s="171"/>
      <c r="N501" s="171"/>
      <c r="O501" s="171"/>
      <c r="P501" s="171"/>
      <c r="Q501" s="171"/>
    </row>
    <row r="502" spans="12:17" ht="12.75">
      <c r="L502" s="171"/>
      <c r="M502" s="171"/>
      <c r="N502" s="171"/>
      <c r="O502" s="171"/>
      <c r="P502" s="171"/>
      <c r="Q502" s="171"/>
    </row>
    <row r="503" spans="12:17" ht="12.75">
      <c r="L503" s="171"/>
      <c r="M503" s="171"/>
      <c r="N503" s="171"/>
      <c r="O503" s="171"/>
      <c r="P503" s="171"/>
      <c r="Q503" s="171"/>
    </row>
    <row r="504" spans="12:17" ht="12.75">
      <c r="L504" s="171"/>
      <c r="M504" s="171"/>
      <c r="N504" s="171"/>
      <c r="O504" s="171"/>
      <c r="P504" s="171"/>
      <c r="Q504" s="171"/>
    </row>
    <row r="505" spans="12:17" ht="12.75">
      <c r="L505" s="171"/>
      <c r="M505" s="171"/>
      <c r="N505" s="171"/>
      <c r="O505" s="171"/>
      <c r="P505" s="171"/>
      <c r="Q505" s="171"/>
    </row>
    <row r="506" spans="12:17" ht="12.75">
      <c r="L506" s="171"/>
      <c r="M506" s="171"/>
      <c r="N506" s="171"/>
      <c r="O506" s="171"/>
      <c r="P506" s="171"/>
      <c r="Q506" s="171"/>
    </row>
    <row r="507" spans="12:17" ht="12.75">
      <c r="L507" s="171"/>
      <c r="M507" s="171"/>
      <c r="N507" s="171"/>
      <c r="O507" s="171"/>
      <c r="P507" s="171"/>
      <c r="Q507" s="171"/>
    </row>
    <row r="508" spans="12:17" ht="12.75">
      <c r="L508" s="171"/>
      <c r="M508" s="171"/>
      <c r="N508" s="171"/>
      <c r="O508" s="171"/>
      <c r="P508" s="171"/>
      <c r="Q508" s="171"/>
    </row>
    <row r="509" spans="12:17" ht="12.75">
      <c r="L509" s="171"/>
      <c r="M509" s="171"/>
      <c r="N509" s="171"/>
      <c r="O509" s="171"/>
      <c r="P509" s="171"/>
      <c r="Q509" s="171"/>
    </row>
    <row r="510" spans="12:17" ht="12.75">
      <c r="L510" s="171"/>
      <c r="M510" s="171"/>
      <c r="N510" s="171"/>
      <c r="O510" s="171"/>
      <c r="P510" s="171"/>
      <c r="Q510" s="171"/>
    </row>
    <row r="511" spans="12:17" ht="12.75">
      <c r="L511" s="171"/>
      <c r="M511" s="171"/>
      <c r="N511" s="171"/>
      <c r="O511" s="171"/>
      <c r="P511" s="171"/>
      <c r="Q511" s="171"/>
    </row>
    <row r="512" spans="12:17" ht="12.75">
      <c r="L512" s="171"/>
      <c r="M512" s="171"/>
      <c r="N512" s="171"/>
      <c r="O512" s="171"/>
      <c r="P512" s="171"/>
      <c r="Q512" s="171"/>
    </row>
    <row r="513" spans="12:17" ht="12.75">
      <c r="L513" s="171"/>
      <c r="M513" s="171"/>
      <c r="N513" s="171"/>
      <c r="O513" s="171"/>
      <c r="P513" s="171"/>
      <c r="Q513" s="171"/>
    </row>
    <row r="514" spans="12:17" ht="12.75">
      <c r="L514" s="171"/>
      <c r="M514" s="171"/>
      <c r="N514" s="171"/>
      <c r="O514" s="171"/>
      <c r="P514" s="171"/>
      <c r="Q514" s="171"/>
    </row>
    <row r="515" spans="12:17" ht="12.75">
      <c r="L515" s="171"/>
      <c r="M515" s="171"/>
      <c r="N515" s="171"/>
      <c r="O515" s="171"/>
      <c r="P515" s="171"/>
      <c r="Q515" s="171"/>
    </row>
    <row r="516" spans="12:17" ht="12.75">
      <c r="L516" s="171"/>
      <c r="M516" s="171"/>
      <c r="N516" s="171"/>
      <c r="O516" s="171"/>
      <c r="P516" s="171"/>
      <c r="Q516" s="171"/>
    </row>
    <row r="517" spans="12:17" ht="12.75">
      <c r="L517" s="171"/>
      <c r="M517" s="171"/>
      <c r="N517" s="171"/>
      <c r="O517" s="171"/>
      <c r="P517" s="171"/>
      <c r="Q517" s="171"/>
    </row>
    <row r="518" spans="12:17" ht="12.75">
      <c r="L518" s="171"/>
      <c r="M518" s="171"/>
      <c r="N518" s="171"/>
      <c r="O518" s="171"/>
      <c r="P518" s="171"/>
      <c r="Q518" s="171"/>
    </row>
    <row r="519" spans="12:17" ht="12.75">
      <c r="L519" s="171"/>
      <c r="M519" s="171"/>
      <c r="N519" s="171"/>
      <c r="O519" s="171"/>
      <c r="P519" s="171"/>
      <c r="Q519" s="171"/>
    </row>
    <row r="520" spans="12:17" ht="12.75">
      <c r="L520" s="171"/>
      <c r="M520" s="171"/>
      <c r="N520" s="171"/>
      <c r="O520" s="171"/>
      <c r="P520" s="171"/>
      <c r="Q520" s="171"/>
    </row>
    <row r="521" spans="12:17" ht="12.75">
      <c r="L521" s="171"/>
      <c r="M521" s="171"/>
      <c r="N521" s="171"/>
      <c r="O521" s="171"/>
      <c r="P521" s="171"/>
      <c r="Q521" s="171"/>
    </row>
    <row r="522" spans="12:17" ht="12.75">
      <c r="L522" s="171"/>
      <c r="M522" s="171"/>
      <c r="N522" s="171"/>
      <c r="O522" s="171"/>
      <c r="P522" s="171"/>
      <c r="Q522" s="171"/>
    </row>
    <row r="523" spans="12:17" ht="12.75">
      <c r="L523" s="171"/>
      <c r="M523" s="171"/>
      <c r="N523" s="171"/>
      <c r="O523" s="171"/>
      <c r="P523" s="171"/>
      <c r="Q523" s="171"/>
    </row>
    <row r="524" spans="12:17" ht="12.75">
      <c r="L524" s="171"/>
      <c r="M524" s="171"/>
      <c r="N524" s="171"/>
      <c r="O524" s="171"/>
      <c r="P524" s="171"/>
      <c r="Q524" s="171"/>
    </row>
    <row r="525" spans="12:17" ht="12.75">
      <c r="L525" s="171"/>
      <c r="M525" s="171"/>
      <c r="N525" s="171"/>
      <c r="O525" s="171"/>
      <c r="P525" s="171"/>
      <c r="Q525" s="171"/>
    </row>
    <row r="526" spans="12:17" ht="12.75">
      <c r="L526" s="171"/>
      <c r="M526" s="171"/>
      <c r="N526" s="171"/>
      <c r="O526" s="171"/>
      <c r="P526" s="171"/>
      <c r="Q526" s="171"/>
    </row>
    <row r="527" spans="12:17" ht="12.75">
      <c r="L527" s="171"/>
      <c r="M527" s="171"/>
      <c r="N527" s="171"/>
      <c r="O527" s="171"/>
      <c r="P527" s="171"/>
      <c r="Q527" s="171"/>
    </row>
    <row r="528" spans="12:17" ht="12.75">
      <c r="L528" s="171"/>
      <c r="M528" s="171"/>
      <c r="N528" s="171"/>
      <c r="O528" s="171"/>
      <c r="P528" s="171"/>
      <c r="Q528" s="171"/>
    </row>
    <row r="529" spans="12:17" ht="12.75">
      <c r="L529" s="171"/>
      <c r="M529" s="171"/>
      <c r="N529" s="171"/>
      <c r="O529" s="171"/>
      <c r="P529" s="171"/>
      <c r="Q529" s="171"/>
    </row>
    <row r="530" spans="12:17" ht="12.75">
      <c r="L530" s="171"/>
      <c r="M530" s="171"/>
      <c r="N530" s="171"/>
      <c r="O530" s="171"/>
      <c r="P530" s="171"/>
      <c r="Q530" s="171"/>
    </row>
    <row r="531" spans="12:17" ht="12.75">
      <c r="L531" s="171"/>
      <c r="M531" s="171"/>
      <c r="N531" s="171"/>
      <c r="O531" s="171"/>
      <c r="P531" s="171"/>
      <c r="Q531" s="171"/>
    </row>
    <row r="532" spans="12:17" ht="12.75">
      <c r="L532" s="171"/>
      <c r="M532" s="171"/>
      <c r="N532" s="171"/>
      <c r="O532" s="171"/>
      <c r="P532" s="171"/>
      <c r="Q532" s="171"/>
    </row>
    <row r="533" spans="12:17" ht="12.75">
      <c r="L533" s="171"/>
      <c r="M533" s="171"/>
      <c r="N533" s="171"/>
      <c r="O533" s="171"/>
      <c r="P533" s="171"/>
      <c r="Q533" s="171"/>
    </row>
    <row r="534" spans="12:17" ht="12.75">
      <c r="L534" s="171"/>
      <c r="M534" s="171"/>
      <c r="N534" s="171"/>
      <c r="O534" s="171"/>
      <c r="P534" s="171"/>
      <c r="Q534" s="171"/>
    </row>
    <row r="535" spans="12:17" ht="12.75">
      <c r="L535" s="171"/>
      <c r="M535" s="171"/>
      <c r="N535" s="171"/>
      <c r="O535" s="171"/>
      <c r="P535" s="171"/>
      <c r="Q535" s="171"/>
    </row>
    <row r="536" spans="12:17" ht="12.75">
      <c r="L536" s="171"/>
      <c r="M536" s="171"/>
      <c r="N536" s="171"/>
      <c r="O536" s="171"/>
      <c r="P536" s="171"/>
      <c r="Q536" s="171"/>
    </row>
    <row r="537" spans="12:17" ht="12.75">
      <c r="L537" s="171"/>
      <c r="M537" s="171"/>
      <c r="N537" s="171"/>
      <c r="O537" s="171"/>
      <c r="P537" s="171"/>
      <c r="Q537" s="171"/>
    </row>
    <row r="538" spans="12:17" ht="12.75">
      <c r="L538" s="171"/>
      <c r="M538" s="171"/>
      <c r="N538" s="171"/>
      <c r="O538" s="171"/>
      <c r="P538" s="171"/>
      <c r="Q538" s="171"/>
    </row>
    <row r="539" spans="12:17" ht="12.75">
      <c r="L539" s="171"/>
      <c r="M539" s="171"/>
      <c r="N539" s="171"/>
      <c r="O539" s="171"/>
      <c r="P539" s="171"/>
      <c r="Q539" s="171"/>
    </row>
    <row r="540" spans="12:17" ht="12.75">
      <c r="L540" s="171"/>
      <c r="M540" s="171"/>
      <c r="N540" s="171"/>
      <c r="O540" s="171"/>
      <c r="P540" s="171"/>
      <c r="Q540" s="171"/>
    </row>
    <row r="541" spans="12:17" ht="12.75">
      <c r="L541" s="171"/>
      <c r="M541" s="171"/>
      <c r="N541" s="171"/>
      <c r="O541" s="171"/>
      <c r="P541" s="171"/>
      <c r="Q541" s="171"/>
    </row>
    <row r="542" spans="12:17" ht="12.75">
      <c r="L542" s="171"/>
      <c r="M542" s="171"/>
      <c r="N542" s="171"/>
      <c r="O542" s="171"/>
      <c r="P542" s="171"/>
      <c r="Q542" s="171"/>
    </row>
    <row r="543" spans="12:17" ht="12.75">
      <c r="L543" s="171"/>
      <c r="M543" s="171"/>
      <c r="N543" s="171"/>
      <c r="O543" s="171"/>
      <c r="P543" s="171"/>
      <c r="Q543" s="171"/>
    </row>
    <row r="544" spans="12:17" ht="12.75">
      <c r="L544" s="171"/>
      <c r="M544" s="171"/>
      <c r="N544" s="171"/>
      <c r="O544" s="171"/>
      <c r="P544" s="171"/>
      <c r="Q544" s="171"/>
    </row>
    <row r="545" spans="12:17" ht="12.75">
      <c r="L545" s="171"/>
      <c r="M545" s="171"/>
      <c r="N545" s="171"/>
      <c r="O545" s="171"/>
      <c r="P545" s="171"/>
      <c r="Q545" s="171"/>
    </row>
    <row r="546" spans="12:17" ht="12.75">
      <c r="L546" s="171"/>
      <c r="M546" s="171"/>
      <c r="N546" s="171"/>
      <c r="O546" s="171"/>
      <c r="P546" s="171"/>
      <c r="Q546" s="171"/>
    </row>
    <row r="547" spans="12:17" ht="12.75">
      <c r="L547" s="171"/>
      <c r="M547" s="171"/>
      <c r="N547" s="171"/>
      <c r="O547" s="171"/>
      <c r="P547" s="171"/>
      <c r="Q547" s="171"/>
    </row>
    <row r="548" spans="12:17" ht="12.75">
      <c r="L548" s="171"/>
      <c r="M548" s="171"/>
      <c r="N548" s="171"/>
      <c r="O548" s="171"/>
      <c r="P548" s="171"/>
      <c r="Q548" s="171"/>
    </row>
    <row r="549" spans="12:17" ht="12.75">
      <c r="L549" s="171"/>
      <c r="M549" s="171"/>
      <c r="N549" s="171"/>
      <c r="O549" s="171"/>
      <c r="P549" s="171"/>
      <c r="Q549" s="171"/>
    </row>
    <row r="550" spans="12:17" ht="12.75">
      <c r="L550" s="171"/>
      <c r="M550" s="171"/>
      <c r="N550" s="171"/>
      <c r="O550" s="171"/>
      <c r="P550" s="171"/>
      <c r="Q550" s="171"/>
    </row>
    <row r="551" spans="12:17" ht="12.75">
      <c r="L551" s="171"/>
      <c r="M551" s="171"/>
      <c r="N551" s="171"/>
      <c r="O551" s="171"/>
      <c r="P551" s="171"/>
      <c r="Q551" s="171"/>
    </row>
    <row r="552" spans="12:17" ht="12.75">
      <c r="L552" s="171"/>
      <c r="M552" s="171"/>
      <c r="N552" s="171"/>
      <c r="O552" s="171"/>
      <c r="P552" s="171"/>
      <c r="Q552" s="171"/>
    </row>
    <row r="553" spans="12:17" ht="12.75">
      <c r="L553" s="171"/>
      <c r="M553" s="171"/>
      <c r="N553" s="171"/>
      <c r="O553" s="171"/>
      <c r="P553" s="171"/>
      <c r="Q553" s="171"/>
    </row>
    <row r="554" spans="12:17" ht="12.75">
      <c r="L554" s="171"/>
      <c r="M554" s="171"/>
      <c r="N554" s="171"/>
      <c r="O554" s="171"/>
      <c r="P554" s="171"/>
      <c r="Q554" s="171"/>
    </row>
    <row r="555" spans="12:17" ht="12.75">
      <c r="L555" s="171"/>
      <c r="M555" s="171"/>
      <c r="N555" s="171"/>
      <c r="O555" s="171"/>
      <c r="P555" s="171"/>
      <c r="Q555" s="171"/>
    </row>
    <row r="556" spans="12:17" ht="12.75">
      <c r="L556" s="171"/>
      <c r="M556" s="171"/>
      <c r="N556" s="171"/>
      <c r="O556" s="171"/>
      <c r="P556" s="171"/>
      <c r="Q556" s="171"/>
    </row>
    <row r="557" spans="12:17" ht="12.75">
      <c r="L557" s="171"/>
      <c r="M557" s="171"/>
      <c r="N557" s="171"/>
      <c r="O557" s="171"/>
      <c r="P557" s="171"/>
      <c r="Q557" s="171"/>
    </row>
    <row r="558" spans="12:17" ht="12.75">
      <c r="L558" s="171"/>
      <c r="M558" s="171"/>
      <c r="N558" s="171"/>
      <c r="O558" s="171"/>
      <c r="P558" s="171"/>
      <c r="Q558" s="171"/>
    </row>
    <row r="559" spans="12:17" ht="12.75">
      <c r="L559" s="171"/>
      <c r="M559" s="171"/>
      <c r="N559" s="171"/>
      <c r="O559" s="171"/>
      <c r="P559" s="171"/>
      <c r="Q559" s="171"/>
    </row>
    <row r="560" spans="12:17" ht="12.75">
      <c r="L560" s="171"/>
      <c r="M560" s="171"/>
      <c r="N560" s="171"/>
      <c r="O560" s="171"/>
      <c r="P560" s="171"/>
      <c r="Q560" s="171"/>
    </row>
    <row r="561" spans="12:17" ht="12.75">
      <c r="L561" s="171"/>
      <c r="M561" s="171"/>
      <c r="N561" s="171"/>
      <c r="O561" s="171"/>
      <c r="P561" s="171"/>
      <c r="Q561" s="171"/>
    </row>
    <row r="562" spans="12:17" ht="12.75">
      <c r="L562" s="171"/>
      <c r="M562" s="171"/>
      <c r="N562" s="171"/>
      <c r="O562" s="171"/>
      <c r="P562" s="171"/>
      <c r="Q562" s="171"/>
    </row>
    <row r="563" spans="12:17" ht="12.75">
      <c r="L563" s="171"/>
      <c r="M563" s="171"/>
      <c r="N563" s="171"/>
      <c r="O563" s="171"/>
      <c r="P563" s="171"/>
      <c r="Q563" s="171"/>
    </row>
    <row r="564" spans="12:17" ht="12.75">
      <c r="L564" s="171"/>
      <c r="M564" s="171"/>
      <c r="N564" s="171"/>
      <c r="O564" s="171"/>
      <c r="P564" s="171"/>
      <c r="Q564" s="171"/>
    </row>
    <row r="565" spans="12:17" ht="12.75">
      <c r="L565" s="171"/>
      <c r="M565" s="171"/>
      <c r="N565" s="171"/>
      <c r="O565" s="171"/>
      <c r="P565" s="171"/>
      <c r="Q565" s="171"/>
    </row>
    <row r="566" spans="12:17" ht="12.75">
      <c r="L566" s="171"/>
      <c r="M566" s="171"/>
      <c r="N566" s="171"/>
      <c r="O566" s="171"/>
      <c r="P566" s="171"/>
      <c r="Q566" s="171"/>
    </row>
    <row r="567" spans="12:17" ht="12.75">
      <c r="L567" s="171"/>
      <c r="M567" s="171"/>
      <c r="N567" s="171"/>
      <c r="O567" s="171"/>
      <c r="P567" s="171"/>
      <c r="Q567" s="171"/>
    </row>
    <row r="568" spans="12:17" ht="12.75">
      <c r="L568" s="171"/>
      <c r="M568" s="171"/>
      <c r="N568" s="171"/>
      <c r="O568" s="171"/>
      <c r="P568" s="171"/>
      <c r="Q568" s="171"/>
    </row>
    <row r="569" spans="12:17" ht="12.75">
      <c r="L569" s="171"/>
      <c r="M569" s="171"/>
      <c r="N569" s="171"/>
      <c r="O569" s="171"/>
      <c r="P569" s="171"/>
      <c r="Q569" s="171"/>
    </row>
    <row r="570" spans="12:17" ht="12.75">
      <c r="L570" s="171"/>
      <c r="M570" s="171"/>
      <c r="N570" s="171"/>
      <c r="O570" s="171"/>
      <c r="P570" s="171"/>
      <c r="Q570" s="171"/>
    </row>
    <row r="571" spans="12:17" ht="12.75">
      <c r="L571" s="171"/>
      <c r="M571" s="171"/>
      <c r="N571" s="171"/>
      <c r="O571" s="171"/>
      <c r="P571" s="171"/>
      <c r="Q571" s="171"/>
    </row>
    <row r="572" spans="12:17" ht="12.75">
      <c r="L572" s="171"/>
      <c r="M572" s="171"/>
      <c r="N572" s="171"/>
      <c r="O572" s="171"/>
      <c r="P572" s="171"/>
      <c r="Q572" s="171"/>
    </row>
    <row r="573" spans="12:17" ht="12.75">
      <c r="L573" s="171"/>
      <c r="M573" s="171"/>
      <c r="N573" s="171"/>
      <c r="O573" s="171"/>
      <c r="P573" s="171"/>
      <c r="Q573" s="171"/>
    </row>
    <row r="574" spans="12:17" ht="12.75">
      <c r="L574" s="171"/>
      <c r="M574" s="171"/>
      <c r="N574" s="171"/>
      <c r="O574" s="171"/>
      <c r="P574" s="171"/>
      <c r="Q574" s="171"/>
    </row>
    <row r="575" spans="12:17" ht="12.75">
      <c r="L575" s="171"/>
      <c r="M575" s="171"/>
      <c r="N575" s="171"/>
      <c r="O575" s="171"/>
      <c r="P575" s="171"/>
      <c r="Q575" s="171"/>
    </row>
    <row r="576" spans="12:17" ht="12.75">
      <c r="L576" s="171"/>
      <c r="M576" s="171"/>
      <c r="N576" s="171"/>
      <c r="O576" s="171"/>
      <c r="P576" s="171"/>
      <c r="Q576" s="171"/>
    </row>
    <row r="577" spans="12:17" ht="12.75">
      <c r="L577" s="171"/>
      <c r="M577" s="171"/>
      <c r="N577" s="171"/>
      <c r="O577" s="171"/>
      <c r="P577" s="171"/>
      <c r="Q577" s="171"/>
    </row>
    <row r="578" spans="12:17" ht="12.75">
      <c r="L578" s="171"/>
      <c r="M578" s="171"/>
      <c r="N578" s="171"/>
      <c r="O578" s="171"/>
      <c r="P578" s="171"/>
      <c r="Q578" s="171"/>
    </row>
    <row r="579" spans="12:17" ht="12.75">
      <c r="L579" s="171"/>
      <c r="M579" s="171"/>
      <c r="N579" s="171"/>
      <c r="O579" s="171"/>
      <c r="P579" s="171"/>
      <c r="Q579" s="171"/>
    </row>
    <row r="580" spans="12:17" ht="12.75">
      <c r="L580" s="171"/>
      <c r="M580" s="171"/>
      <c r="N580" s="171"/>
      <c r="O580" s="171"/>
      <c r="P580" s="171"/>
      <c r="Q580" s="171"/>
    </row>
    <row r="581" spans="12:17" ht="12.75">
      <c r="L581" s="171"/>
      <c r="M581" s="171"/>
      <c r="N581" s="171"/>
      <c r="O581" s="171"/>
      <c r="P581" s="171"/>
      <c r="Q581" s="171"/>
    </row>
    <row r="582" spans="12:17" ht="12.75">
      <c r="L582" s="171"/>
      <c r="M582" s="171"/>
      <c r="N582" s="171"/>
      <c r="O582" s="171"/>
      <c r="P582" s="171"/>
      <c r="Q582" s="171"/>
    </row>
    <row r="583" spans="12:17" ht="12.75">
      <c r="L583" s="171"/>
      <c r="M583" s="171"/>
      <c r="N583" s="171"/>
      <c r="O583" s="171"/>
      <c r="P583" s="171"/>
      <c r="Q583" s="171"/>
    </row>
    <row r="584" spans="12:17" ht="12.75">
      <c r="L584" s="171"/>
      <c r="M584" s="171"/>
      <c r="N584" s="171"/>
      <c r="O584" s="171"/>
      <c r="P584" s="171"/>
      <c r="Q584" s="171"/>
    </row>
    <row r="585" spans="12:17" ht="12.75">
      <c r="L585" s="171"/>
      <c r="M585" s="171"/>
      <c r="N585" s="171"/>
      <c r="O585" s="171"/>
      <c r="P585" s="171"/>
      <c r="Q585" s="171"/>
    </row>
    <row r="586" spans="12:17" ht="12.75">
      <c r="L586" s="171"/>
      <c r="M586" s="171"/>
      <c r="N586" s="171"/>
      <c r="O586" s="171"/>
      <c r="P586" s="171"/>
      <c r="Q586" s="171"/>
    </row>
    <row r="587" spans="12:17" ht="12.75">
      <c r="L587" s="171"/>
      <c r="M587" s="171"/>
      <c r="N587" s="171"/>
      <c r="O587" s="171"/>
      <c r="P587" s="171"/>
      <c r="Q587" s="171"/>
    </row>
    <row r="588" spans="12:17" ht="12.75">
      <c r="L588" s="171"/>
      <c r="M588" s="171"/>
      <c r="N588" s="171"/>
      <c r="O588" s="171"/>
      <c r="P588" s="171"/>
      <c r="Q588" s="171"/>
    </row>
    <row r="589" spans="12:17" ht="12.75">
      <c r="L589" s="171"/>
      <c r="M589" s="171"/>
      <c r="N589" s="171"/>
      <c r="O589" s="171"/>
      <c r="P589" s="171"/>
      <c r="Q589" s="171"/>
    </row>
    <row r="590" spans="12:17" ht="12.75">
      <c r="L590" s="171"/>
      <c r="M590" s="171"/>
      <c r="N590" s="171"/>
      <c r="O590" s="171"/>
      <c r="P590" s="171"/>
      <c r="Q590" s="171"/>
    </row>
    <row r="591" spans="12:17" ht="12.75">
      <c r="L591" s="171"/>
      <c r="M591" s="171"/>
      <c r="N591" s="171"/>
      <c r="O591" s="171"/>
      <c r="P591" s="171"/>
      <c r="Q591" s="171"/>
    </row>
    <row r="592" spans="12:17" ht="12.75">
      <c r="L592" s="171"/>
      <c r="M592" s="171"/>
      <c r="N592" s="171"/>
      <c r="O592" s="171"/>
      <c r="P592" s="171"/>
      <c r="Q592" s="171"/>
    </row>
    <row r="593" spans="12:17" ht="12.75">
      <c r="L593" s="171"/>
      <c r="M593" s="171"/>
      <c r="N593" s="171"/>
      <c r="O593" s="171"/>
      <c r="P593" s="171"/>
      <c r="Q593" s="171"/>
    </row>
    <row r="594" spans="12:17" ht="12.75">
      <c r="L594" s="171"/>
      <c r="M594" s="171"/>
      <c r="N594" s="171"/>
      <c r="O594" s="171"/>
      <c r="P594" s="171"/>
      <c r="Q594" s="171"/>
    </row>
    <row r="595" spans="12:17" ht="12.75">
      <c r="L595" s="171"/>
      <c r="M595" s="171"/>
      <c r="N595" s="171"/>
      <c r="O595" s="171"/>
      <c r="P595" s="171"/>
      <c r="Q595" s="171"/>
    </row>
    <row r="596" spans="12:17" ht="12.75">
      <c r="L596" s="171"/>
      <c r="M596" s="171"/>
      <c r="N596" s="171"/>
      <c r="O596" s="171"/>
      <c r="P596" s="171"/>
      <c r="Q596" s="171"/>
    </row>
    <row r="597" spans="12:17" ht="12.75">
      <c r="L597" s="171"/>
      <c r="M597" s="171"/>
      <c r="N597" s="171"/>
      <c r="O597" s="171"/>
      <c r="P597" s="171"/>
      <c r="Q597" s="171"/>
    </row>
    <row r="598" spans="12:17" ht="12.75">
      <c r="L598" s="171"/>
      <c r="M598" s="171"/>
      <c r="N598" s="171"/>
      <c r="O598" s="171"/>
      <c r="P598" s="171"/>
      <c r="Q598" s="171"/>
    </row>
    <row r="599" spans="12:17" ht="12.75">
      <c r="L599" s="171"/>
      <c r="M599" s="171"/>
      <c r="N599" s="171"/>
      <c r="O599" s="171"/>
      <c r="P599" s="171"/>
      <c r="Q599" s="171"/>
    </row>
    <row r="600" spans="12:17" ht="12.75">
      <c r="L600" s="171"/>
      <c r="M600" s="171"/>
      <c r="N600" s="171"/>
      <c r="O600" s="171"/>
      <c r="P600" s="171"/>
      <c r="Q600" s="171"/>
    </row>
    <row r="601" spans="12:17" ht="12.75">
      <c r="L601" s="171"/>
      <c r="M601" s="171"/>
      <c r="N601" s="171"/>
      <c r="O601" s="171"/>
      <c r="P601" s="171"/>
      <c r="Q601" s="171"/>
    </row>
    <row r="602" spans="12:17" ht="12.75">
      <c r="L602" s="171"/>
      <c r="M602" s="171"/>
      <c r="N602" s="171"/>
      <c r="O602" s="171"/>
      <c r="P602" s="171"/>
      <c r="Q602" s="171"/>
    </row>
    <row r="603" spans="12:17" ht="12.75">
      <c r="L603" s="171"/>
      <c r="M603" s="171"/>
      <c r="N603" s="171"/>
      <c r="O603" s="171"/>
      <c r="P603" s="171"/>
      <c r="Q603" s="171"/>
    </row>
    <row r="604" spans="12:17" ht="12.75">
      <c r="L604" s="171"/>
      <c r="M604" s="171"/>
      <c r="N604" s="171"/>
      <c r="O604" s="171"/>
      <c r="P604" s="171"/>
      <c r="Q604" s="171"/>
    </row>
    <row r="605" spans="12:17" ht="12.75">
      <c r="L605" s="171"/>
      <c r="M605" s="171"/>
      <c r="N605" s="171"/>
      <c r="O605" s="171"/>
      <c r="P605" s="171"/>
      <c r="Q605" s="171"/>
    </row>
    <row r="606" spans="12:17" ht="12.75">
      <c r="L606" s="171"/>
      <c r="M606" s="171"/>
      <c r="N606" s="171"/>
      <c r="O606" s="171"/>
      <c r="P606" s="171"/>
      <c r="Q606" s="171"/>
    </row>
    <row r="607" spans="12:17" ht="12.75">
      <c r="L607" s="171"/>
      <c r="M607" s="171"/>
      <c r="N607" s="171"/>
      <c r="O607" s="171"/>
      <c r="P607" s="171"/>
      <c r="Q607" s="171"/>
    </row>
    <row r="608" spans="12:17" ht="12.75">
      <c r="L608" s="171"/>
      <c r="M608" s="171"/>
      <c r="N608" s="171"/>
      <c r="O608" s="171"/>
      <c r="P608" s="171"/>
      <c r="Q608" s="171"/>
    </row>
    <row r="609" spans="12:17" ht="12.75">
      <c r="L609" s="171"/>
      <c r="M609" s="171"/>
      <c r="N609" s="171"/>
      <c r="O609" s="171"/>
      <c r="P609" s="171"/>
      <c r="Q609" s="171"/>
    </row>
    <row r="610" spans="12:17" ht="12.75">
      <c r="L610" s="171"/>
      <c r="M610" s="171"/>
      <c r="N610" s="171"/>
      <c r="O610" s="171"/>
      <c r="P610" s="171"/>
      <c r="Q610" s="171"/>
    </row>
    <row r="611" spans="12:17" ht="12.75">
      <c r="L611" s="171"/>
      <c r="M611" s="171"/>
      <c r="N611" s="171"/>
      <c r="O611" s="171"/>
      <c r="P611" s="171"/>
      <c r="Q611" s="171"/>
    </row>
    <row r="612" spans="12:17" ht="12.75">
      <c r="L612" s="171"/>
      <c r="M612" s="171"/>
      <c r="N612" s="171"/>
      <c r="O612" s="171"/>
      <c r="P612" s="171"/>
      <c r="Q612" s="171"/>
    </row>
    <row r="613" spans="12:17" ht="12.75">
      <c r="L613" s="171"/>
      <c r="M613" s="171"/>
      <c r="N613" s="171"/>
      <c r="O613" s="171"/>
      <c r="P613" s="171"/>
      <c r="Q613" s="171"/>
    </row>
    <row r="614" spans="12:17" ht="12.75">
      <c r="L614" s="171"/>
      <c r="M614" s="171"/>
      <c r="N614" s="171"/>
      <c r="O614" s="171"/>
      <c r="P614" s="171"/>
      <c r="Q614" s="171"/>
    </row>
    <row r="615" spans="12:17" ht="12.75">
      <c r="L615" s="171"/>
      <c r="M615" s="171"/>
      <c r="N615" s="171"/>
      <c r="O615" s="171"/>
      <c r="P615" s="171"/>
      <c r="Q615" s="171"/>
    </row>
    <row r="616" spans="12:17" ht="12.75">
      <c r="L616" s="171"/>
      <c r="M616" s="171"/>
      <c r="N616" s="171"/>
      <c r="O616" s="171"/>
      <c r="P616" s="171"/>
      <c r="Q616" s="171"/>
    </row>
    <row r="617" spans="12:17" ht="12.75">
      <c r="L617" s="171"/>
      <c r="M617" s="171"/>
      <c r="N617" s="171"/>
      <c r="O617" s="171"/>
      <c r="P617" s="171"/>
      <c r="Q617" s="171"/>
    </row>
    <row r="618" spans="12:17" ht="12.75">
      <c r="L618" s="171"/>
      <c r="M618" s="171"/>
      <c r="N618" s="171"/>
      <c r="O618" s="171"/>
      <c r="P618" s="171"/>
      <c r="Q618" s="171"/>
    </row>
    <row r="619" spans="12:17" ht="12.75">
      <c r="L619" s="171"/>
      <c r="M619" s="171"/>
      <c r="N619" s="171"/>
      <c r="O619" s="171"/>
      <c r="P619" s="171"/>
      <c r="Q619" s="171"/>
    </row>
    <row r="620" spans="12:17" ht="12.75">
      <c r="L620" s="171"/>
      <c r="M620" s="171"/>
      <c r="N620" s="171"/>
      <c r="O620" s="171"/>
      <c r="P620" s="171"/>
      <c r="Q620" s="171"/>
    </row>
    <row r="621" spans="12:17" ht="12.75">
      <c r="L621" s="171"/>
      <c r="M621" s="171"/>
      <c r="N621" s="171"/>
      <c r="O621" s="171"/>
      <c r="P621" s="171"/>
      <c r="Q621" s="171"/>
    </row>
    <row r="622" spans="12:17" ht="12.75">
      <c r="L622" s="171"/>
      <c r="M622" s="171"/>
      <c r="N622" s="171"/>
      <c r="O622" s="171"/>
      <c r="P622" s="171"/>
      <c r="Q622" s="171"/>
    </row>
    <row r="623" spans="12:17" ht="12.75">
      <c r="L623" s="171"/>
      <c r="M623" s="171"/>
      <c r="N623" s="171"/>
      <c r="O623" s="171"/>
      <c r="P623" s="171"/>
      <c r="Q623" s="171"/>
    </row>
    <row r="624" spans="12:17" ht="12.75">
      <c r="L624" s="171"/>
      <c r="M624" s="171"/>
      <c r="N624" s="171"/>
      <c r="O624" s="171"/>
      <c r="P624" s="171"/>
      <c r="Q624" s="171"/>
    </row>
    <row r="625" spans="12:17" ht="12.75">
      <c r="L625" s="171"/>
      <c r="M625" s="171"/>
      <c r="N625" s="171"/>
      <c r="O625" s="171"/>
      <c r="P625" s="171"/>
      <c r="Q625" s="171"/>
    </row>
    <row r="626" spans="12:17" ht="12.75">
      <c r="L626" s="171"/>
      <c r="M626" s="171"/>
      <c r="N626" s="171"/>
      <c r="O626" s="171"/>
      <c r="P626" s="171"/>
      <c r="Q626" s="171"/>
    </row>
    <row r="627" spans="12:17" ht="12.75">
      <c r="L627" s="171"/>
      <c r="M627" s="171"/>
      <c r="N627" s="171"/>
      <c r="O627" s="171"/>
      <c r="P627" s="171"/>
      <c r="Q627" s="171"/>
    </row>
    <row r="628" spans="12:17" ht="12.75">
      <c r="L628" s="171"/>
      <c r="M628" s="171"/>
      <c r="N628" s="171"/>
      <c r="O628" s="171"/>
      <c r="P628" s="171"/>
      <c r="Q628" s="171"/>
    </row>
    <row r="629" spans="12:17" ht="12.75">
      <c r="L629" s="171"/>
      <c r="M629" s="171"/>
      <c r="N629" s="171"/>
      <c r="O629" s="171"/>
      <c r="P629" s="171"/>
      <c r="Q629" s="171"/>
    </row>
    <row r="630" spans="12:17" ht="12.75">
      <c r="L630" s="171"/>
      <c r="M630" s="171"/>
      <c r="N630" s="171"/>
      <c r="O630" s="171"/>
      <c r="P630" s="171"/>
      <c r="Q630" s="171"/>
    </row>
    <row r="631" spans="12:17" ht="12.75">
      <c r="L631" s="171"/>
      <c r="M631" s="171"/>
      <c r="N631" s="171"/>
      <c r="O631" s="171"/>
      <c r="P631" s="171"/>
      <c r="Q631" s="171"/>
    </row>
    <row r="632" spans="12:17" ht="12.75">
      <c r="L632" s="171"/>
      <c r="M632" s="171"/>
      <c r="N632" s="171"/>
      <c r="O632" s="171"/>
      <c r="P632" s="171"/>
      <c r="Q632" s="171"/>
    </row>
    <row r="633" spans="12:17" ht="12.75">
      <c r="L633" s="171"/>
      <c r="M633" s="171"/>
      <c r="N633" s="171"/>
      <c r="O633" s="171"/>
      <c r="P633" s="171"/>
      <c r="Q633" s="171"/>
    </row>
    <row r="634" spans="12:17" ht="12.75">
      <c r="L634" s="171"/>
      <c r="M634" s="171"/>
      <c r="N634" s="171"/>
      <c r="O634" s="171"/>
      <c r="P634" s="171"/>
      <c r="Q634" s="171"/>
    </row>
    <row r="635" spans="12:17" ht="12.75">
      <c r="L635" s="171"/>
      <c r="M635" s="171"/>
      <c r="N635" s="171"/>
      <c r="O635" s="171"/>
      <c r="P635" s="171"/>
      <c r="Q635" s="171"/>
    </row>
    <row r="636" spans="12:17" ht="12.75">
      <c r="L636" s="171"/>
      <c r="M636" s="171"/>
      <c r="N636" s="171"/>
      <c r="O636" s="171"/>
      <c r="P636" s="171"/>
      <c r="Q636" s="171"/>
    </row>
    <row r="637" spans="12:17" ht="12.75">
      <c r="L637" s="171"/>
      <c r="M637" s="171"/>
      <c r="N637" s="171"/>
      <c r="O637" s="171"/>
      <c r="P637" s="171"/>
      <c r="Q637" s="171"/>
    </row>
    <row r="638" spans="12:17" ht="12.75">
      <c r="L638" s="171"/>
      <c r="M638" s="171"/>
      <c r="N638" s="171"/>
      <c r="O638" s="171"/>
      <c r="P638" s="171"/>
      <c r="Q638" s="171"/>
    </row>
    <row r="639" spans="12:17" ht="12.75">
      <c r="L639" s="171"/>
      <c r="M639" s="171"/>
      <c r="N639" s="171"/>
      <c r="O639" s="171"/>
      <c r="P639" s="171"/>
      <c r="Q639" s="171"/>
    </row>
    <row r="640" spans="12:17" ht="12.75">
      <c r="L640" s="171"/>
      <c r="M640" s="171"/>
      <c r="N640" s="171"/>
      <c r="O640" s="171"/>
      <c r="P640" s="171"/>
      <c r="Q640" s="171"/>
    </row>
    <row r="641" spans="12:17" ht="12.75">
      <c r="L641" s="171"/>
      <c r="M641" s="171"/>
      <c r="N641" s="171"/>
      <c r="O641" s="171"/>
      <c r="P641" s="171"/>
      <c r="Q641" s="171"/>
    </row>
    <row r="642" spans="12:17" ht="12.75">
      <c r="L642" s="171"/>
      <c r="M642" s="171"/>
      <c r="N642" s="171"/>
      <c r="O642" s="171"/>
      <c r="P642" s="171"/>
      <c r="Q642" s="171"/>
    </row>
    <row r="643" spans="12:17" ht="12.75">
      <c r="L643" s="171"/>
      <c r="M643" s="171"/>
      <c r="N643" s="171"/>
      <c r="O643" s="171"/>
      <c r="P643" s="171"/>
      <c r="Q643" s="171"/>
    </row>
    <row r="644" spans="12:17" ht="12.75">
      <c r="L644" s="171"/>
      <c r="M644" s="171"/>
      <c r="N644" s="171"/>
      <c r="O644" s="171"/>
      <c r="P644" s="171"/>
      <c r="Q644" s="171"/>
    </row>
    <row r="645" spans="12:17" ht="12.75">
      <c r="L645" s="171"/>
      <c r="M645" s="171"/>
      <c r="N645" s="171"/>
      <c r="O645" s="171"/>
      <c r="P645" s="171"/>
      <c r="Q645" s="171"/>
    </row>
    <row r="646" spans="12:17" ht="12.75">
      <c r="L646" s="171"/>
      <c r="M646" s="171"/>
      <c r="N646" s="171"/>
      <c r="O646" s="171"/>
      <c r="P646" s="171"/>
      <c r="Q646" s="171"/>
    </row>
    <row r="647" spans="12:17" ht="12.75">
      <c r="L647" s="171"/>
      <c r="M647" s="171"/>
      <c r="N647" s="171"/>
      <c r="O647" s="171"/>
      <c r="P647" s="171"/>
      <c r="Q647" s="171"/>
    </row>
    <row r="648" spans="12:17" ht="12.75">
      <c r="L648" s="171"/>
      <c r="M648" s="171"/>
      <c r="N648" s="171"/>
      <c r="O648" s="171"/>
      <c r="P648" s="171"/>
      <c r="Q648" s="171"/>
    </row>
    <row r="649" spans="12:17" ht="12.75">
      <c r="L649" s="171"/>
      <c r="M649" s="171"/>
      <c r="N649" s="171"/>
      <c r="O649" s="171"/>
      <c r="P649" s="171"/>
      <c r="Q649" s="171"/>
    </row>
    <row r="650" spans="12:17" ht="12.75">
      <c r="L650" s="171"/>
      <c r="M650" s="171"/>
      <c r="N650" s="171"/>
      <c r="O650" s="171"/>
      <c r="P650" s="171"/>
      <c r="Q650" s="171"/>
    </row>
    <row r="651" spans="12:17" ht="12.75">
      <c r="L651" s="171"/>
      <c r="M651" s="171"/>
      <c r="N651" s="171"/>
      <c r="O651" s="171"/>
      <c r="P651" s="171"/>
      <c r="Q651" s="171"/>
    </row>
    <row r="652" spans="12:17" ht="12.75">
      <c r="L652" s="171"/>
      <c r="M652" s="171"/>
      <c r="N652" s="171"/>
      <c r="O652" s="171"/>
      <c r="P652" s="171"/>
      <c r="Q652" s="171"/>
    </row>
    <row r="653" spans="12:17" ht="12.75">
      <c r="L653" s="171"/>
      <c r="M653" s="171"/>
      <c r="N653" s="171"/>
      <c r="O653" s="171"/>
      <c r="P653" s="171"/>
      <c r="Q653" s="171"/>
    </row>
    <row r="654" spans="12:17" ht="12.75">
      <c r="L654" s="171"/>
      <c r="M654" s="171"/>
      <c r="N654" s="171"/>
      <c r="O654" s="171"/>
      <c r="P654" s="171"/>
      <c r="Q654" s="171"/>
    </row>
    <row r="655" spans="12:17" ht="12.75">
      <c r="L655" s="171"/>
      <c r="M655" s="171"/>
      <c r="N655" s="171"/>
      <c r="O655" s="171"/>
      <c r="P655" s="171"/>
      <c r="Q655" s="171"/>
    </row>
    <row r="656" spans="12:17" ht="12.75">
      <c r="L656" s="171"/>
      <c r="M656" s="171"/>
      <c r="N656" s="171"/>
      <c r="O656" s="171"/>
      <c r="P656" s="171"/>
      <c r="Q656" s="171"/>
    </row>
    <row r="657" spans="12:17" ht="12.75">
      <c r="L657" s="171"/>
      <c r="M657" s="171"/>
      <c r="N657" s="171"/>
      <c r="O657" s="171"/>
      <c r="P657" s="171"/>
      <c r="Q657" s="171"/>
    </row>
    <row r="658" spans="12:17" ht="12.75">
      <c r="L658" s="171"/>
      <c r="M658" s="171"/>
      <c r="N658" s="171"/>
      <c r="O658" s="171"/>
      <c r="P658" s="171"/>
      <c r="Q658" s="171"/>
    </row>
    <row r="659" spans="12:17" ht="12.75">
      <c r="L659" s="171"/>
      <c r="M659" s="171"/>
      <c r="N659" s="171"/>
      <c r="O659" s="171"/>
      <c r="P659" s="171"/>
      <c r="Q659" s="171"/>
    </row>
    <row r="660" spans="12:17" ht="12.75">
      <c r="L660" s="171"/>
      <c r="M660" s="171"/>
      <c r="N660" s="171"/>
      <c r="O660" s="171"/>
      <c r="P660" s="171"/>
      <c r="Q660" s="171"/>
    </row>
    <row r="661" spans="12:17" ht="12.75">
      <c r="L661" s="171"/>
      <c r="M661" s="171"/>
      <c r="N661" s="171"/>
      <c r="O661" s="171"/>
      <c r="P661" s="171"/>
      <c r="Q661" s="171"/>
    </row>
    <row r="662" spans="12:17" ht="12.75">
      <c r="L662" s="171"/>
      <c r="M662" s="171"/>
      <c r="N662" s="171"/>
      <c r="O662" s="171"/>
      <c r="P662" s="171"/>
      <c r="Q662" s="171"/>
    </row>
    <row r="663" spans="12:17" ht="12.75">
      <c r="L663" s="171"/>
      <c r="M663" s="171"/>
      <c r="N663" s="171"/>
      <c r="O663" s="171"/>
      <c r="P663" s="171"/>
      <c r="Q663" s="171"/>
    </row>
    <row r="664" spans="12:17" ht="12.75">
      <c r="L664" s="171"/>
      <c r="M664" s="171"/>
      <c r="N664" s="171"/>
      <c r="O664" s="171"/>
      <c r="P664" s="171"/>
      <c r="Q664" s="171"/>
    </row>
    <row r="665" spans="12:17" ht="12.75">
      <c r="L665" s="171"/>
      <c r="M665" s="171"/>
      <c r="N665" s="171"/>
      <c r="O665" s="171"/>
      <c r="P665" s="171"/>
      <c r="Q665" s="171"/>
    </row>
    <row r="666" spans="12:17" ht="12.75">
      <c r="L666" s="171"/>
      <c r="M666" s="171"/>
      <c r="N666" s="171"/>
      <c r="O666" s="171"/>
      <c r="P666" s="171"/>
      <c r="Q666" s="171"/>
    </row>
    <row r="667" spans="12:17" ht="12.75">
      <c r="L667" s="171"/>
      <c r="M667" s="171"/>
      <c r="N667" s="171"/>
      <c r="O667" s="171"/>
      <c r="P667" s="171"/>
      <c r="Q667" s="171"/>
    </row>
    <row r="668" spans="12:17" ht="12.75">
      <c r="L668" s="171"/>
      <c r="M668" s="171"/>
      <c r="N668" s="171"/>
      <c r="O668" s="171"/>
      <c r="P668" s="171"/>
      <c r="Q668" s="171"/>
    </row>
    <row r="669" spans="12:17" ht="12.75">
      <c r="L669" s="171"/>
      <c r="M669" s="171"/>
      <c r="N669" s="171"/>
      <c r="O669" s="171"/>
      <c r="P669" s="171"/>
      <c r="Q669" s="171"/>
    </row>
    <row r="670" spans="12:17" ht="12.75">
      <c r="L670" s="171"/>
      <c r="M670" s="171"/>
      <c r="N670" s="171"/>
      <c r="O670" s="171"/>
      <c r="P670" s="171"/>
      <c r="Q670" s="171"/>
    </row>
    <row r="671" spans="12:17" ht="12.75">
      <c r="L671" s="171"/>
      <c r="M671" s="171"/>
      <c r="N671" s="171"/>
      <c r="O671" s="171"/>
      <c r="P671" s="171"/>
      <c r="Q671" s="171"/>
    </row>
    <row r="672" spans="12:17" ht="12.75">
      <c r="L672" s="171"/>
      <c r="M672" s="171"/>
      <c r="N672" s="171"/>
      <c r="O672" s="171"/>
      <c r="P672" s="171"/>
      <c r="Q672" s="171"/>
    </row>
    <row r="673" spans="12:17" ht="12.75">
      <c r="L673" s="171"/>
      <c r="M673" s="171"/>
      <c r="N673" s="171"/>
      <c r="O673" s="171"/>
      <c r="P673" s="171"/>
      <c r="Q673" s="171"/>
    </row>
    <row r="674" spans="12:17" ht="12.75">
      <c r="L674" s="171"/>
      <c r="M674" s="171"/>
      <c r="N674" s="171"/>
      <c r="O674" s="171"/>
      <c r="P674" s="171"/>
      <c r="Q674" s="171"/>
    </row>
    <row r="675" spans="12:17" ht="12.75">
      <c r="L675" s="171"/>
      <c r="M675" s="171"/>
      <c r="N675" s="171"/>
      <c r="O675" s="171"/>
      <c r="P675" s="171"/>
      <c r="Q675" s="171"/>
    </row>
    <row r="676" spans="12:17" ht="12.75">
      <c r="L676" s="171"/>
      <c r="M676" s="171"/>
      <c r="N676" s="171"/>
      <c r="O676" s="171"/>
      <c r="P676" s="171"/>
      <c r="Q676" s="171"/>
    </row>
    <row r="677" spans="12:17" ht="12.75">
      <c r="L677" s="171"/>
      <c r="M677" s="171"/>
      <c r="N677" s="171"/>
      <c r="O677" s="171"/>
      <c r="P677" s="171"/>
      <c r="Q677" s="171"/>
    </row>
    <row r="678" spans="12:17" ht="12.75">
      <c r="L678" s="171"/>
      <c r="M678" s="171"/>
      <c r="N678" s="171"/>
      <c r="O678" s="171"/>
      <c r="P678" s="171"/>
      <c r="Q678" s="171"/>
    </row>
    <row r="679" spans="12:17" ht="12.75">
      <c r="L679" s="171"/>
      <c r="M679" s="171"/>
      <c r="N679" s="171"/>
      <c r="O679" s="171"/>
      <c r="P679" s="171"/>
      <c r="Q679" s="171"/>
    </row>
    <row r="680" spans="12:17" ht="12.75">
      <c r="L680" s="171"/>
      <c r="M680" s="171"/>
      <c r="N680" s="171"/>
      <c r="O680" s="171"/>
      <c r="P680" s="171"/>
      <c r="Q680" s="171"/>
    </row>
    <row r="681" spans="12:17" ht="12.75">
      <c r="L681" s="171"/>
      <c r="M681" s="171"/>
      <c r="N681" s="171"/>
      <c r="O681" s="171"/>
      <c r="P681" s="171"/>
      <c r="Q681" s="171"/>
    </row>
    <row r="682" spans="12:17" ht="12.75">
      <c r="L682" s="171"/>
      <c r="M682" s="171"/>
      <c r="N682" s="171"/>
      <c r="O682" s="171"/>
      <c r="P682" s="171"/>
      <c r="Q682" s="171"/>
    </row>
    <row r="683" spans="12:17" ht="12.75">
      <c r="L683" s="171"/>
      <c r="M683" s="171"/>
      <c r="N683" s="171"/>
      <c r="O683" s="171"/>
      <c r="P683" s="171"/>
      <c r="Q683" s="171"/>
    </row>
    <row r="684" spans="12:17" ht="12.75">
      <c r="L684" s="171"/>
      <c r="M684" s="171"/>
      <c r="N684" s="171"/>
      <c r="O684" s="171"/>
      <c r="P684" s="171"/>
      <c r="Q684" s="171"/>
    </row>
    <row r="685" spans="12:17" ht="12.75">
      <c r="L685" s="171"/>
      <c r="M685" s="171"/>
      <c r="N685" s="171"/>
      <c r="O685" s="171"/>
      <c r="P685" s="171"/>
      <c r="Q685" s="171"/>
    </row>
    <row r="686" spans="12:17" ht="12.75">
      <c r="L686" s="171"/>
      <c r="M686" s="171"/>
      <c r="N686" s="171"/>
      <c r="O686" s="171"/>
      <c r="P686" s="171"/>
      <c r="Q686" s="171"/>
    </row>
    <row r="687" spans="12:17" ht="12.75">
      <c r="L687" s="171"/>
      <c r="M687" s="171"/>
      <c r="N687" s="171"/>
      <c r="O687" s="171"/>
      <c r="P687" s="171"/>
      <c r="Q687" s="171"/>
    </row>
    <row r="688" spans="12:17" ht="12.75">
      <c r="L688" s="171"/>
      <c r="M688" s="171"/>
      <c r="N688" s="171"/>
      <c r="O688" s="171"/>
      <c r="P688" s="171"/>
      <c r="Q688" s="171"/>
    </row>
    <row r="689" spans="12:17" ht="12.75">
      <c r="L689" s="171"/>
      <c r="M689" s="171"/>
      <c r="N689" s="171"/>
      <c r="O689" s="171"/>
      <c r="P689" s="171"/>
      <c r="Q689" s="171"/>
    </row>
    <row r="690" spans="12:17" ht="12.75">
      <c r="L690" s="171"/>
      <c r="M690" s="171"/>
      <c r="N690" s="171"/>
      <c r="O690" s="171"/>
      <c r="P690" s="171"/>
      <c r="Q690" s="171"/>
    </row>
    <row r="691" spans="12:17" ht="12.75">
      <c r="L691" s="171"/>
      <c r="M691" s="171"/>
      <c r="N691" s="171"/>
      <c r="O691" s="171"/>
      <c r="P691" s="171"/>
      <c r="Q691" s="171"/>
    </row>
    <row r="692" spans="12:17" ht="12.75">
      <c r="L692" s="171"/>
      <c r="M692" s="171"/>
      <c r="N692" s="171"/>
      <c r="O692" s="171"/>
      <c r="P692" s="171"/>
      <c r="Q692" s="171"/>
    </row>
    <row r="693" spans="12:17" ht="12.75">
      <c r="L693" s="171"/>
      <c r="M693" s="171"/>
      <c r="N693" s="171"/>
      <c r="O693" s="171"/>
      <c r="P693" s="171"/>
      <c r="Q693" s="171"/>
    </row>
    <row r="694" spans="12:17" ht="12.75">
      <c r="L694" s="171"/>
      <c r="M694" s="171"/>
      <c r="N694" s="171"/>
      <c r="O694" s="171"/>
      <c r="P694" s="171"/>
      <c r="Q694" s="171"/>
    </row>
    <row r="695" spans="12:17" ht="12.75">
      <c r="L695" s="171"/>
      <c r="M695" s="171"/>
      <c r="N695" s="171"/>
      <c r="O695" s="171"/>
      <c r="P695" s="171"/>
      <c r="Q695" s="171"/>
    </row>
    <row r="696" spans="12:17" ht="12.75">
      <c r="L696" s="171"/>
      <c r="M696" s="171"/>
      <c r="N696" s="171"/>
      <c r="O696" s="171"/>
      <c r="P696" s="171"/>
      <c r="Q696" s="171"/>
    </row>
    <row r="697" spans="12:17" ht="12.75">
      <c r="L697" s="171"/>
      <c r="M697" s="171"/>
      <c r="N697" s="171"/>
      <c r="O697" s="171"/>
      <c r="P697" s="171"/>
      <c r="Q697" s="171"/>
    </row>
    <row r="698" spans="12:17" ht="12.75">
      <c r="L698" s="171"/>
      <c r="M698" s="171"/>
      <c r="N698" s="171"/>
      <c r="O698" s="171"/>
      <c r="P698" s="171"/>
      <c r="Q698" s="171"/>
    </row>
    <row r="699" spans="12:17" ht="12.75">
      <c r="L699" s="171"/>
      <c r="M699" s="171"/>
      <c r="N699" s="171"/>
      <c r="O699" s="171"/>
      <c r="P699" s="171"/>
      <c r="Q699" s="171"/>
    </row>
    <row r="700" spans="12:17" ht="12.75">
      <c r="L700" s="171"/>
      <c r="M700" s="171"/>
      <c r="N700" s="171"/>
      <c r="O700" s="171"/>
      <c r="P700" s="171"/>
      <c r="Q700" s="171"/>
    </row>
    <row r="701" spans="12:17" ht="12.75">
      <c r="L701" s="171"/>
      <c r="M701" s="171"/>
      <c r="N701" s="171"/>
      <c r="O701" s="171"/>
      <c r="P701" s="171"/>
      <c r="Q701" s="171"/>
    </row>
    <row r="702" spans="12:17" ht="12.75">
      <c r="L702" s="171"/>
      <c r="M702" s="171"/>
      <c r="N702" s="171"/>
      <c r="O702" s="171"/>
      <c r="P702" s="171"/>
      <c r="Q702" s="171"/>
    </row>
    <row r="703" spans="12:17" ht="12.75">
      <c r="L703" s="171"/>
      <c r="M703" s="171"/>
      <c r="N703" s="171"/>
      <c r="O703" s="171"/>
      <c r="P703" s="171"/>
      <c r="Q703" s="171"/>
    </row>
    <row r="704" spans="12:17" ht="12.75">
      <c r="L704" s="171"/>
      <c r="M704" s="171"/>
      <c r="N704" s="171"/>
      <c r="O704" s="171"/>
      <c r="P704" s="171"/>
      <c r="Q704" s="171"/>
    </row>
    <row r="705" spans="12:17" ht="12.75">
      <c r="L705" s="171"/>
      <c r="M705" s="171"/>
      <c r="N705" s="171"/>
      <c r="O705" s="171"/>
      <c r="P705" s="171"/>
      <c r="Q705" s="171"/>
    </row>
    <row r="706" spans="12:17" ht="12.75">
      <c r="L706" s="171"/>
      <c r="M706" s="171"/>
      <c r="N706" s="171"/>
      <c r="O706" s="171"/>
      <c r="P706" s="171"/>
      <c r="Q706" s="171"/>
    </row>
    <row r="707" spans="12:17" ht="12.75">
      <c r="L707" s="171"/>
      <c r="M707" s="171"/>
      <c r="N707" s="171"/>
      <c r="O707" s="171"/>
      <c r="P707" s="171"/>
      <c r="Q707" s="171"/>
    </row>
    <row r="708" spans="12:17" ht="12.75">
      <c r="L708" s="171"/>
      <c r="M708" s="171"/>
      <c r="N708" s="171"/>
      <c r="O708" s="171"/>
      <c r="P708" s="171"/>
      <c r="Q708" s="171"/>
    </row>
    <row r="709" spans="12:17" ht="12.75">
      <c r="L709" s="171"/>
      <c r="M709" s="171"/>
      <c r="N709" s="171"/>
      <c r="O709" s="171"/>
      <c r="P709" s="171"/>
      <c r="Q709" s="171"/>
    </row>
    <row r="710" spans="12:17" ht="12.75">
      <c r="L710" s="171"/>
      <c r="M710" s="171"/>
      <c r="N710" s="171"/>
      <c r="O710" s="171"/>
      <c r="P710" s="171"/>
      <c r="Q710" s="171"/>
    </row>
    <row r="711" spans="12:17" ht="12.75">
      <c r="L711" s="171"/>
      <c r="M711" s="171"/>
      <c r="N711" s="171"/>
      <c r="O711" s="171"/>
      <c r="P711" s="171"/>
      <c r="Q711" s="171"/>
    </row>
    <row r="712" spans="12:17" ht="12.75">
      <c r="L712" s="171"/>
      <c r="M712" s="171"/>
      <c r="N712" s="171"/>
      <c r="O712" s="171"/>
      <c r="P712" s="171"/>
      <c r="Q712" s="171"/>
    </row>
    <row r="713" spans="12:17" ht="12.75">
      <c r="L713" s="171"/>
      <c r="M713" s="171"/>
      <c r="N713" s="171"/>
      <c r="O713" s="171"/>
      <c r="P713" s="171"/>
      <c r="Q713" s="171"/>
    </row>
    <row r="714" spans="12:17" ht="12.75">
      <c r="L714" s="171"/>
      <c r="M714" s="171"/>
      <c r="N714" s="171"/>
      <c r="O714" s="171"/>
      <c r="P714" s="171"/>
      <c r="Q714" s="171"/>
    </row>
    <row r="715" spans="12:17" ht="12.75">
      <c r="L715" s="171"/>
      <c r="M715" s="171"/>
      <c r="N715" s="171"/>
      <c r="O715" s="171"/>
      <c r="P715" s="171"/>
      <c r="Q715" s="171"/>
    </row>
    <row r="716" spans="12:17" ht="12.75">
      <c r="L716" s="171"/>
      <c r="M716" s="171"/>
      <c r="N716" s="171"/>
      <c r="O716" s="171"/>
      <c r="P716" s="171"/>
      <c r="Q716" s="171"/>
    </row>
    <row r="717" spans="12:17" ht="12.75">
      <c r="L717" s="171"/>
      <c r="M717" s="171"/>
      <c r="N717" s="171"/>
      <c r="O717" s="171"/>
      <c r="P717" s="171"/>
      <c r="Q717" s="171"/>
    </row>
    <row r="718" spans="12:17" ht="12.75">
      <c r="L718" s="171"/>
      <c r="M718" s="171"/>
      <c r="N718" s="171"/>
      <c r="O718" s="171"/>
      <c r="P718" s="171"/>
      <c r="Q718" s="171"/>
    </row>
    <row r="719" spans="12:17" ht="12.75">
      <c r="L719" s="171"/>
      <c r="M719" s="171"/>
      <c r="N719" s="171"/>
      <c r="O719" s="171"/>
      <c r="P719" s="171"/>
      <c r="Q719" s="171"/>
    </row>
    <row r="720" spans="12:17" ht="12.75">
      <c r="L720" s="171"/>
      <c r="M720" s="171"/>
      <c r="N720" s="171"/>
      <c r="O720" s="171"/>
      <c r="P720" s="171"/>
      <c r="Q720" s="171"/>
    </row>
    <row r="721" spans="12:17" ht="12.75">
      <c r="L721" s="171"/>
      <c r="M721" s="171"/>
      <c r="N721" s="171"/>
      <c r="O721" s="171"/>
      <c r="P721" s="171"/>
      <c r="Q721" s="171"/>
    </row>
    <row r="722" spans="12:17" ht="12.75">
      <c r="L722" s="171"/>
      <c r="M722" s="171"/>
      <c r="N722" s="171"/>
      <c r="O722" s="171"/>
      <c r="P722" s="171"/>
      <c r="Q722" s="171"/>
    </row>
    <row r="723" spans="12:17" ht="12.75">
      <c r="L723" s="171"/>
      <c r="M723" s="171"/>
      <c r="N723" s="171"/>
      <c r="O723" s="171"/>
      <c r="P723" s="171"/>
      <c r="Q723" s="171"/>
    </row>
    <row r="724" spans="12:17" ht="12.75">
      <c r="L724" s="171"/>
      <c r="M724" s="171"/>
      <c r="N724" s="171"/>
      <c r="O724" s="171"/>
      <c r="P724" s="171"/>
      <c r="Q724" s="171"/>
    </row>
    <row r="725" spans="12:17" ht="12.75">
      <c r="L725" s="171"/>
      <c r="M725" s="171"/>
      <c r="N725" s="171"/>
      <c r="O725" s="171"/>
      <c r="P725" s="171"/>
      <c r="Q725" s="171"/>
    </row>
    <row r="726" spans="12:17" ht="12.75">
      <c r="L726" s="171"/>
      <c r="M726" s="171"/>
      <c r="N726" s="171"/>
      <c r="O726" s="171"/>
      <c r="P726" s="171"/>
      <c r="Q726" s="171"/>
    </row>
    <row r="727" spans="12:17" ht="12.75">
      <c r="L727" s="171"/>
      <c r="M727" s="171"/>
      <c r="N727" s="171"/>
      <c r="O727" s="171"/>
      <c r="P727" s="171"/>
      <c r="Q727" s="171"/>
    </row>
    <row r="728" spans="12:17" ht="12.75">
      <c r="L728" s="171"/>
      <c r="M728" s="171"/>
      <c r="N728" s="171"/>
      <c r="O728" s="171"/>
      <c r="P728" s="171"/>
      <c r="Q728" s="171"/>
    </row>
    <row r="729" spans="12:17" ht="12.75">
      <c r="L729" s="171"/>
      <c r="M729" s="171"/>
      <c r="N729" s="171"/>
      <c r="O729" s="171"/>
      <c r="P729" s="171"/>
      <c r="Q729" s="171"/>
    </row>
    <row r="730" spans="12:17" ht="12.75">
      <c r="L730" s="171"/>
      <c r="M730" s="171"/>
      <c r="N730" s="171"/>
      <c r="O730" s="171"/>
      <c r="P730" s="171"/>
      <c r="Q730" s="171"/>
    </row>
    <row r="731" spans="12:17" ht="12.75">
      <c r="L731" s="171"/>
      <c r="M731" s="171"/>
      <c r="N731" s="171"/>
      <c r="O731" s="171"/>
      <c r="P731" s="171"/>
      <c r="Q731" s="171"/>
    </row>
    <row r="732" spans="12:17" ht="12.75">
      <c r="L732" s="171"/>
      <c r="M732" s="171"/>
      <c r="N732" s="171"/>
      <c r="O732" s="171"/>
      <c r="P732" s="171"/>
      <c r="Q732" s="171"/>
    </row>
    <row r="733" spans="12:17" ht="12.75">
      <c r="L733" s="171"/>
      <c r="M733" s="171"/>
      <c r="N733" s="171"/>
      <c r="O733" s="171"/>
      <c r="P733" s="171"/>
      <c r="Q733" s="171"/>
    </row>
    <row r="734" spans="12:17" ht="12.75">
      <c r="L734" s="171"/>
      <c r="M734" s="171"/>
      <c r="N734" s="171"/>
      <c r="O734" s="171"/>
      <c r="P734" s="171"/>
      <c r="Q734" s="171"/>
    </row>
    <row r="735" spans="12:17" ht="12.75">
      <c r="L735" s="171"/>
      <c r="M735" s="171"/>
      <c r="N735" s="171"/>
      <c r="O735" s="171"/>
      <c r="P735" s="171"/>
      <c r="Q735" s="171"/>
    </row>
    <row r="736" spans="12:17" ht="12.75">
      <c r="L736" s="171"/>
      <c r="M736" s="171"/>
      <c r="N736" s="171"/>
      <c r="O736" s="171"/>
      <c r="P736" s="171"/>
      <c r="Q736" s="171"/>
    </row>
    <row r="737" spans="12:17" ht="12.75">
      <c r="L737" s="171"/>
      <c r="M737" s="171"/>
      <c r="N737" s="171"/>
      <c r="O737" s="171"/>
      <c r="P737" s="171"/>
      <c r="Q737" s="171"/>
    </row>
    <row r="738" spans="12:17" ht="12.75">
      <c r="L738" s="171"/>
      <c r="M738" s="171"/>
      <c r="N738" s="171"/>
      <c r="O738" s="171"/>
      <c r="P738" s="171"/>
      <c r="Q738" s="171"/>
    </row>
    <row r="739" spans="12:17" ht="12.75">
      <c r="L739" s="171"/>
      <c r="M739" s="171"/>
      <c r="N739" s="171"/>
      <c r="O739" s="171"/>
      <c r="P739" s="171"/>
      <c r="Q739" s="171"/>
    </row>
    <row r="740" spans="12:17" ht="12.75">
      <c r="L740" s="171"/>
      <c r="M740" s="171"/>
      <c r="N740" s="171"/>
      <c r="O740" s="171"/>
      <c r="P740" s="171"/>
      <c r="Q740" s="171"/>
    </row>
    <row r="741" spans="12:17" ht="12.75">
      <c r="L741" s="171"/>
      <c r="M741" s="171"/>
      <c r="N741" s="171"/>
      <c r="O741" s="171"/>
      <c r="P741" s="171"/>
      <c r="Q741" s="171"/>
    </row>
    <row r="742" spans="12:17" ht="12.75">
      <c r="L742" s="171"/>
      <c r="M742" s="171"/>
      <c r="N742" s="171"/>
      <c r="O742" s="171"/>
      <c r="P742" s="171"/>
      <c r="Q742" s="171"/>
    </row>
    <row r="743" spans="12:17" ht="12.75">
      <c r="L743" s="171"/>
      <c r="M743" s="171"/>
      <c r="N743" s="171"/>
      <c r="O743" s="171"/>
      <c r="P743" s="171"/>
      <c r="Q743" s="171"/>
    </row>
    <row r="744" spans="12:17" ht="12.75">
      <c r="L744" s="171"/>
      <c r="M744" s="171"/>
      <c r="N744" s="171"/>
      <c r="O744" s="171"/>
      <c r="P744" s="171"/>
      <c r="Q744" s="171"/>
    </row>
    <row r="745" spans="12:17" ht="12.75">
      <c r="L745" s="171"/>
      <c r="M745" s="171"/>
      <c r="N745" s="171"/>
      <c r="O745" s="171"/>
      <c r="P745" s="171"/>
      <c r="Q745" s="171"/>
    </row>
    <row r="746" spans="12:17" ht="12.75">
      <c r="L746" s="171"/>
      <c r="M746" s="171"/>
      <c r="N746" s="171"/>
      <c r="O746" s="171"/>
      <c r="P746" s="171"/>
      <c r="Q746" s="171"/>
    </row>
    <row r="747" spans="12:17" ht="12.75">
      <c r="L747" s="171"/>
      <c r="M747" s="171"/>
      <c r="N747" s="171"/>
      <c r="O747" s="171"/>
      <c r="P747" s="171"/>
      <c r="Q747" s="171"/>
    </row>
    <row r="748" spans="12:17" ht="12.75">
      <c r="L748" s="171"/>
      <c r="M748" s="171"/>
      <c r="N748" s="171"/>
      <c r="O748" s="171"/>
      <c r="P748" s="171"/>
      <c r="Q748" s="171"/>
    </row>
    <row r="749" spans="12:17" ht="12.75">
      <c r="L749" s="171"/>
      <c r="M749" s="171"/>
      <c r="N749" s="171"/>
      <c r="O749" s="171"/>
      <c r="P749" s="171"/>
      <c r="Q749" s="171"/>
    </row>
    <row r="750" spans="12:17" ht="12.75">
      <c r="L750" s="171"/>
      <c r="M750" s="171"/>
      <c r="N750" s="171"/>
      <c r="O750" s="171"/>
      <c r="P750" s="171"/>
      <c r="Q750" s="171"/>
    </row>
    <row r="751" spans="12:17" ht="12.75">
      <c r="L751" s="171"/>
      <c r="M751" s="171"/>
      <c r="N751" s="171"/>
      <c r="O751" s="171"/>
      <c r="P751" s="171"/>
      <c r="Q751" s="171"/>
    </row>
    <row r="752" spans="12:17" ht="12.75">
      <c r="L752" s="171"/>
      <c r="M752" s="171"/>
      <c r="N752" s="171"/>
      <c r="O752" s="171"/>
      <c r="P752" s="171"/>
      <c r="Q752" s="171"/>
    </row>
    <row r="753" spans="12:17" ht="12.75">
      <c r="L753" s="171"/>
      <c r="M753" s="171"/>
      <c r="N753" s="171"/>
      <c r="O753" s="171"/>
      <c r="P753" s="171"/>
      <c r="Q753" s="171"/>
    </row>
    <row r="754" spans="12:17" ht="12.75">
      <c r="L754" s="171"/>
      <c r="M754" s="171"/>
      <c r="N754" s="171"/>
      <c r="O754" s="171"/>
      <c r="P754" s="171"/>
      <c r="Q754" s="171"/>
    </row>
    <row r="755" spans="12:17" ht="12.75">
      <c r="L755" s="171"/>
      <c r="M755" s="171"/>
      <c r="N755" s="171"/>
      <c r="O755" s="171"/>
      <c r="P755" s="171"/>
      <c r="Q755" s="171"/>
    </row>
    <row r="756" spans="12:17" ht="12.75">
      <c r="L756" s="171"/>
      <c r="M756" s="171"/>
      <c r="N756" s="171"/>
      <c r="O756" s="171"/>
      <c r="P756" s="171"/>
      <c r="Q756" s="171"/>
    </row>
    <row r="757" spans="12:17" ht="12.75">
      <c r="L757" s="171"/>
      <c r="M757" s="171"/>
      <c r="N757" s="171"/>
      <c r="O757" s="171"/>
      <c r="P757" s="171"/>
      <c r="Q757" s="171"/>
    </row>
    <row r="758" spans="12:17" ht="12.75">
      <c r="L758" s="171"/>
      <c r="M758" s="171"/>
      <c r="N758" s="171"/>
      <c r="O758" s="171"/>
      <c r="P758" s="171"/>
      <c r="Q758" s="171"/>
    </row>
    <row r="759" spans="12:17" ht="12.75">
      <c r="L759" s="171"/>
      <c r="M759" s="171"/>
      <c r="N759" s="171"/>
      <c r="O759" s="171"/>
      <c r="P759" s="171"/>
      <c r="Q759" s="171"/>
    </row>
    <row r="760" spans="12:17" ht="12.75">
      <c r="L760" s="171"/>
      <c r="M760" s="171"/>
      <c r="N760" s="171"/>
      <c r="O760" s="171"/>
      <c r="P760" s="171"/>
      <c r="Q760" s="171"/>
    </row>
    <row r="761" spans="12:17" ht="12.75">
      <c r="L761" s="171"/>
      <c r="M761" s="171"/>
      <c r="N761" s="171"/>
      <c r="O761" s="171"/>
      <c r="P761" s="171"/>
      <c r="Q761" s="171"/>
    </row>
    <row r="762" spans="12:17" ht="12.75">
      <c r="L762" s="171"/>
      <c r="M762" s="171"/>
      <c r="N762" s="171"/>
      <c r="O762" s="171"/>
      <c r="P762" s="171"/>
      <c r="Q762" s="171"/>
    </row>
    <row r="763" spans="12:17" ht="12.75">
      <c r="L763" s="171"/>
      <c r="M763" s="171"/>
      <c r="N763" s="171"/>
      <c r="O763" s="171"/>
      <c r="P763" s="171"/>
      <c r="Q763" s="171"/>
    </row>
    <row r="764" spans="12:17" ht="12.75">
      <c r="L764" s="171"/>
      <c r="M764" s="171"/>
      <c r="N764" s="171"/>
      <c r="O764" s="171"/>
      <c r="P764" s="171"/>
      <c r="Q764" s="171"/>
    </row>
    <row r="765" spans="12:17" ht="12.75">
      <c r="L765" s="171"/>
      <c r="M765" s="171"/>
      <c r="N765" s="171"/>
      <c r="O765" s="171"/>
      <c r="P765" s="171"/>
      <c r="Q765" s="171"/>
    </row>
    <row r="766" spans="12:17" ht="12.75">
      <c r="L766" s="171"/>
      <c r="M766" s="171"/>
      <c r="N766" s="171"/>
      <c r="O766" s="171"/>
      <c r="P766" s="171"/>
      <c r="Q766" s="171"/>
    </row>
    <row r="767" spans="12:17" ht="12.75">
      <c r="L767" s="171"/>
      <c r="M767" s="171"/>
      <c r="N767" s="171"/>
      <c r="O767" s="171"/>
      <c r="P767" s="171"/>
      <c r="Q767" s="171"/>
    </row>
    <row r="768" spans="12:17" ht="12.75">
      <c r="L768" s="171"/>
      <c r="M768" s="171"/>
      <c r="N768" s="171"/>
      <c r="O768" s="171"/>
      <c r="P768" s="171"/>
      <c r="Q768" s="171"/>
    </row>
    <row r="769" spans="12:17" ht="12.75">
      <c r="L769" s="171"/>
      <c r="M769" s="171"/>
      <c r="N769" s="171"/>
      <c r="O769" s="171"/>
      <c r="P769" s="171"/>
      <c r="Q769" s="171"/>
    </row>
    <row r="770" spans="12:17" ht="12.75">
      <c r="L770" s="171"/>
      <c r="M770" s="171"/>
      <c r="N770" s="171"/>
      <c r="O770" s="171"/>
      <c r="P770" s="171"/>
      <c r="Q770" s="171"/>
    </row>
    <row r="771" spans="12:17" ht="12.75">
      <c r="L771" s="171"/>
      <c r="M771" s="171"/>
      <c r="N771" s="171"/>
      <c r="O771" s="171"/>
      <c r="P771" s="171"/>
      <c r="Q771" s="171"/>
    </row>
    <row r="772" spans="12:17" ht="12.75">
      <c r="L772" s="171"/>
      <c r="M772" s="171"/>
      <c r="N772" s="171"/>
      <c r="O772" s="171"/>
      <c r="P772" s="171"/>
      <c r="Q772" s="171"/>
    </row>
    <row r="773" spans="12:17" ht="12.75">
      <c r="L773" s="171"/>
      <c r="M773" s="171"/>
      <c r="N773" s="171"/>
      <c r="O773" s="171"/>
      <c r="P773" s="171"/>
      <c r="Q773" s="171"/>
    </row>
    <row r="774" spans="12:17" ht="12.75">
      <c r="L774" s="171"/>
      <c r="M774" s="171"/>
      <c r="N774" s="171"/>
      <c r="O774" s="171"/>
      <c r="P774" s="171"/>
      <c r="Q774" s="171"/>
    </row>
    <row r="775" spans="12:17" ht="12.75">
      <c r="L775" s="171"/>
      <c r="M775" s="171"/>
      <c r="N775" s="171"/>
      <c r="O775" s="171"/>
      <c r="P775" s="171"/>
      <c r="Q775" s="171"/>
    </row>
    <row r="776" spans="12:17" ht="12.75">
      <c r="L776" s="171"/>
      <c r="M776" s="171"/>
      <c r="N776" s="171"/>
      <c r="O776" s="171"/>
      <c r="P776" s="171"/>
      <c r="Q776" s="171"/>
    </row>
    <row r="777" spans="12:17" ht="12.75">
      <c r="L777" s="171"/>
      <c r="M777" s="171"/>
      <c r="N777" s="171"/>
      <c r="O777" s="171"/>
      <c r="P777" s="171"/>
      <c r="Q777" s="171"/>
    </row>
    <row r="778" spans="12:17" ht="12.75">
      <c r="L778" s="171"/>
      <c r="M778" s="171"/>
      <c r="N778" s="171"/>
      <c r="O778" s="171"/>
      <c r="P778" s="171"/>
      <c r="Q778" s="171"/>
    </row>
    <row r="779" spans="12:17" ht="12.75">
      <c r="L779" s="171"/>
      <c r="M779" s="171"/>
      <c r="N779" s="171"/>
      <c r="O779" s="171"/>
      <c r="P779" s="171"/>
      <c r="Q779" s="171"/>
    </row>
    <row r="780" spans="12:17" ht="12.75">
      <c r="L780" s="171"/>
      <c r="M780" s="171"/>
      <c r="N780" s="171"/>
      <c r="O780" s="171"/>
      <c r="P780" s="171"/>
      <c r="Q780" s="171"/>
    </row>
    <row r="781" spans="12:17" ht="12.75">
      <c r="L781" s="171"/>
      <c r="M781" s="171"/>
      <c r="N781" s="171"/>
      <c r="O781" s="171"/>
      <c r="P781" s="171"/>
      <c r="Q781" s="171"/>
    </row>
    <row r="782" spans="12:17" ht="12.75">
      <c r="L782" s="171"/>
      <c r="M782" s="171"/>
      <c r="N782" s="171"/>
      <c r="O782" s="171"/>
      <c r="P782" s="171"/>
      <c r="Q782" s="171"/>
    </row>
    <row r="783" spans="12:17" ht="12.75">
      <c r="L783" s="171"/>
      <c r="M783" s="171"/>
      <c r="N783" s="171"/>
      <c r="O783" s="171"/>
      <c r="P783" s="171"/>
      <c r="Q783" s="171"/>
    </row>
    <row r="784" spans="12:17" ht="12.75">
      <c r="L784" s="171"/>
      <c r="M784" s="171"/>
      <c r="N784" s="171"/>
      <c r="O784" s="171"/>
      <c r="P784" s="171"/>
      <c r="Q784" s="171"/>
    </row>
    <row r="785" spans="12:17" ht="12.75">
      <c r="L785" s="171"/>
      <c r="M785" s="171"/>
      <c r="N785" s="171"/>
      <c r="O785" s="171"/>
      <c r="P785" s="171"/>
      <c r="Q785" s="171"/>
    </row>
    <row r="786" spans="12:17" ht="12.75">
      <c r="L786" s="171"/>
      <c r="M786" s="171"/>
      <c r="N786" s="171"/>
      <c r="O786" s="171"/>
      <c r="P786" s="171"/>
      <c r="Q786" s="171"/>
    </row>
    <row r="787" spans="12:17" ht="12.75">
      <c r="L787" s="171"/>
      <c r="M787" s="171"/>
      <c r="N787" s="171"/>
      <c r="O787" s="171"/>
      <c r="P787" s="171"/>
      <c r="Q787" s="171"/>
    </row>
    <row r="788" spans="12:17" ht="12.75">
      <c r="L788" s="171"/>
      <c r="M788" s="171"/>
      <c r="N788" s="171"/>
      <c r="O788" s="171"/>
      <c r="P788" s="171"/>
      <c r="Q788" s="171"/>
    </row>
    <row r="789" spans="12:17" ht="12.75">
      <c r="L789" s="171"/>
      <c r="M789" s="171"/>
      <c r="N789" s="171"/>
      <c r="O789" s="171"/>
      <c r="P789" s="171"/>
      <c r="Q789" s="171"/>
    </row>
    <row r="790" spans="12:17" ht="12.75">
      <c r="L790" s="171"/>
      <c r="M790" s="171"/>
      <c r="N790" s="171"/>
      <c r="O790" s="171"/>
      <c r="P790" s="171"/>
      <c r="Q790" s="171"/>
    </row>
    <row r="791" spans="12:17" ht="12.75">
      <c r="L791" s="171"/>
      <c r="M791" s="171"/>
      <c r="N791" s="171"/>
      <c r="O791" s="171"/>
      <c r="P791" s="171"/>
      <c r="Q791" s="171"/>
    </row>
    <row r="792" spans="12:17" ht="12.75">
      <c r="L792" s="171"/>
      <c r="M792" s="171"/>
      <c r="N792" s="171"/>
      <c r="O792" s="171"/>
      <c r="P792" s="171"/>
      <c r="Q792" s="171"/>
    </row>
    <row r="793" spans="12:17" ht="12.75">
      <c r="L793" s="171"/>
      <c r="M793" s="171"/>
      <c r="N793" s="171"/>
      <c r="O793" s="171"/>
      <c r="P793" s="171"/>
      <c r="Q793" s="171"/>
    </row>
    <row r="794" spans="12:17" ht="12.75">
      <c r="L794" s="171"/>
      <c r="M794" s="171"/>
      <c r="N794" s="171"/>
      <c r="O794" s="171"/>
      <c r="P794" s="171"/>
      <c r="Q794" s="171"/>
    </row>
    <row r="795" spans="12:17" ht="12.75">
      <c r="L795" s="171"/>
      <c r="M795" s="171"/>
      <c r="N795" s="171"/>
      <c r="O795" s="171"/>
      <c r="P795" s="171"/>
      <c r="Q795" s="171"/>
    </row>
    <row r="796" spans="12:17" ht="12.75">
      <c r="L796" s="171"/>
      <c r="M796" s="171"/>
      <c r="N796" s="171"/>
      <c r="O796" s="171"/>
      <c r="P796" s="171"/>
      <c r="Q796" s="171"/>
    </row>
  </sheetData>
  <mergeCells count="133">
    <mergeCell ref="D61:D63"/>
    <mergeCell ref="E61:E63"/>
    <mergeCell ref="F61:G61"/>
    <mergeCell ref="H61:I61"/>
    <mergeCell ref="F67:G67"/>
    <mergeCell ref="H67:I67"/>
    <mergeCell ref="A68:A70"/>
    <mergeCell ref="B68:B70"/>
    <mergeCell ref="C68:C70"/>
    <mergeCell ref="D68:D70"/>
    <mergeCell ref="E68:E70"/>
    <mergeCell ref="F68:G68"/>
    <mergeCell ref="H68:I68"/>
    <mergeCell ref="J68:M68"/>
    <mergeCell ref="N68:Q68"/>
    <mergeCell ref="F69:F70"/>
    <mergeCell ref="G69:G70"/>
    <mergeCell ref="H69:H70"/>
    <mergeCell ref="I69:I70"/>
    <mergeCell ref="J69:J70"/>
    <mergeCell ref="N69:N70"/>
    <mergeCell ref="A80:A82"/>
    <mergeCell ref="B80:B82"/>
    <mergeCell ref="C80:C82"/>
    <mergeCell ref="D80:D82"/>
    <mergeCell ref="E80:E82"/>
    <mergeCell ref="F81:F82"/>
    <mergeCell ref="G81:G82"/>
    <mergeCell ref="F80:G80"/>
    <mergeCell ref="H80:I80"/>
    <mergeCell ref="A102:AD102"/>
    <mergeCell ref="A103:F103"/>
    <mergeCell ref="A104:D104"/>
    <mergeCell ref="A105:L105"/>
    <mergeCell ref="A106:F106"/>
    <mergeCell ref="F90:F91"/>
    <mergeCell ref="G90:G91"/>
    <mergeCell ref="N90:N91"/>
    <mergeCell ref="H90:H91"/>
    <mergeCell ref="I90:I91"/>
    <mergeCell ref="J90:J91"/>
    <mergeCell ref="A89:A91"/>
    <mergeCell ref="B89:B91"/>
    <mergeCell ref="C89:C91"/>
    <mergeCell ref="D89:D91"/>
    <mergeCell ref="E89:E91"/>
    <mergeCell ref="F89:G89"/>
    <mergeCell ref="H89:I89"/>
    <mergeCell ref="A84:A86"/>
    <mergeCell ref="B84:B86"/>
    <mergeCell ref="C84:C86"/>
    <mergeCell ref="D84:D86"/>
    <mergeCell ref="E84:E86"/>
    <mergeCell ref="F84:G84"/>
    <mergeCell ref="H84:I84"/>
    <mergeCell ref="A100:F100"/>
    <mergeCell ref="A101:H101"/>
    <mergeCell ref="F85:F86"/>
    <mergeCell ref="G85:G86"/>
    <mergeCell ref="J89:M89"/>
    <mergeCell ref="N89:Q89"/>
    <mergeCell ref="J50:M50"/>
    <mergeCell ref="N50:Q50"/>
    <mergeCell ref="J81:J82"/>
    <mergeCell ref="N81:N82"/>
    <mergeCell ref="J84:M84"/>
    <mergeCell ref="N84:Q84"/>
    <mergeCell ref="H85:H86"/>
    <mergeCell ref="I85:I86"/>
    <mergeCell ref="J85:J86"/>
    <mergeCell ref="N85:N86"/>
    <mergeCell ref="H81:H82"/>
    <mergeCell ref="I81:I82"/>
    <mergeCell ref="J80:M80"/>
    <mergeCell ref="N80:Q80"/>
    <mergeCell ref="J67:M67"/>
    <mergeCell ref="N67:Q67"/>
    <mergeCell ref="H62:H63"/>
    <mergeCell ref="I62:I63"/>
    <mergeCell ref="D5:D7"/>
    <mergeCell ref="E5:E7"/>
    <mergeCell ref="A5:A7"/>
    <mergeCell ref="A2:Q2"/>
    <mergeCell ref="A3:Q3"/>
    <mergeCell ref="B5:B7"/>
    <mergeCell ref="C5:C7"/>
    <mergeCell ref="F5:G5"/>
    <mergeCell ref="H5:I5"/>
    <mergeCell ref="J5:M5"/>
    <mergeCell ref="N5:Q5"/>
    <mergeCell ref="F6:F7"/>
    <mergeCell ref="N6:N7"/>
    <mergeCell ref="G6:G7"/>
    <mergeCell ref="H6:H7"/>
    <mergeCell ref="I6:I7"/>
    <mergeCell ref="J6:J7"/>
    <mergeCell ref="H51:H52"/>
    <mergeCell ref="I51:I52"/>
    <mergeCell ref="J51:J52"/>
    <mergeCell ref="N51:N52"/>
    <mergeCell ref="A50:A52"/>
    <mergeCell ref="B50:B52"/>
    <mergeCell ref="C50:C52"/>
    <mergeCell ref="D50:D52"/>
    <mergeCell ref="E50:E52"/>
    <mergeCell ref="F50:G50"/>
    <mergeCell ref="H50:I50"/>
    <mergeCell ref="F51:F52"/>
    <mergeCell ref="G51:G52"/>
    <mergeCell ref="A55:A57"/>
    <mergeCell ref="B55:B57"/>
    <mergeCell ref="C55:C57"/>
    <mergeCell ref="D55:D57"/>
    <mergeCell ref="E55:E57"/>
    <mergeCell ref="J61:M61"/>
    <mergeCell ref="N61:Q61"/>
    <mergeCell ref="F62:F63"/>
    <mergeCell ref="G62:G63"/>
    <mergeCell ref="J62:J63"/>
    <mergeCell ref="N62:N63"/>
    <mergeCell ref="F55:G55"/>
    <mergeCell ref="H55:I55"/>
    <mergeCell ref="J55:M55"/>
    <mergeCell ref="N55:Q55"/>
    <mergeCell ref="F56:F57"/>
    <mergeCell ref="G56:G57"/>
    <mergeCell ref="H56:H57"/>
    <mergeCell ref="I56:I57"/>
    <mergeCell ref="J56:J57"/>
    <mergeCell ref="N56:N57"/>
    <mergeCell ref="A61:A63"/>
    <mergeCell ref="B61:B63"/>
    <mergeCell ref="C61:C6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810"/>
  <sheetViews>
    <sheetView workbookViewId="0">
      <pane ySplit="4" topLeftCell="A92" activePane="bottomLeft" state="frozen"/>
      <selection pane="bottomLeft" activeCell="F95" sqref="A95:XFD128"/>
    </sheetView>
  </sheetViews>
  <sheetFormatPr defaultColWidth="12.5703125" defaultRowHeight="15.75" customHeight="1"/>
  <cols>
    <col min="2" max="2" width="16.140625" customWidth="1"/>
    <col min="5" max="5" width="62.140625" customWidth="1"/>
    <col min="14" max="14" width="15.28515625" customWidth="1"/>
  </cols>
  <sheetData>
    <row r="1" spans="1:18" ht="15.75" customHeight="1">
      <c r="A1" s="1"/>
      <c r="B1" s="1"/>
      <c r="C1" s="2" t="s">
        <v>1219</v>
      </c>
      <c r="D1" s="152"/>
      <c r="E1" s="152"/>
      <c r="F1" s="152"/>
      <c r="G1" s="152"/>
      <c r="H1" s="152"/>
      <c r="I1" s="152"/>
      <c r="J1" s="152"/>
      <c r="K1" s="152"/>
      <c r="L1" s="152"/>
      <c r="M1" s="152"/>
      <c r="N1" s="152"/>
      <c r="O1" s="152"/>
      <c r="P1" s="152"/>
      <c r="Q1" s="152"/>
    </row>
    <row r="2" spans="1:18" ht="12.75">
      <c r="A2" s="227" t="s">
        <v>828</v>
      </c>
      <c r="B2" s="228"/>
      <c r="C2" s="228"/>
      <c r="D2" s="228"/>
      <c r="E2" s="228"/>
      <c r="F2" s="228"/>
      <c r="G2" s="228"/>
      <c r="H2" s="228"/>
      <c r="I2" s="228"/>
      <c r="J2" s="228"/>
      <c r="K2" s="228"/>
      <c r="L2" s="228"/>
      <c r="M2" s="228"/>
      <c r="N2" s="228"/>
      <c r="O2" s="228"/>
      <c r="P2" s="228"/>
      <c r="Q2" s="229"/>
    </row>
    <row r="3" spans="1:18" ht="12.75">
      <c r="A3" s="230" t="s">
        <v>829</v>
      </c>
      <c r="B3" s="231"/>
      <c r="C3" s="231"/>
      <c r="D3" s="231"/>
      <c r="E3" s="231"/>
      <c r="F3" s="231"/>
      <c r="G3" s="231"/>
      <c r="H3" s="231"/>
      <c r="I3" s="231"/>
      <c r="J3" s="231"/>
      <c r="K3" s="231"/>
      <c r="L3" s="231"/>
      <c r="M3" s="231"/>
      <c r="N3" s="231"/>
      <c r="O3" s="231"/>
      <c r="P3" s="231"/>
      <c r="Q3" s="223"/>
      <c r="R3" s="129">
        <v>0.8</v>
      </c>
    </row>
    <row r="4" spans="1:18" ht="15.75" customHeight="1">
      <c r="A4" s="1"/>
      <c r="B4" s="1"/>
      <c r="C4" s="2"/>
      <c r="D4" s="152"/>
      <c r="E4" s="152"/>
      <c r="F4" s="152"/>
      <c r="G4" s="152"/>
      <c r="H4" s="152"/>
      <c r="I4" s="152"/>
      <c r="J4" s="152"/>
      <c r="K4" s="152"/>
      <c r="L4" s="152"/>
      <c r="M4" s="152"/>
      <c r="N4" s="152"/>
      <c r="O4" s="152"/>
      <c r="P4" s="152"/>
      <c r="Q4" s="152"/>
    </row>
    <row r="5" spans="1:18" ht="12.75">
      <c r="A5" s="208" t="s">
        <v>2</v>
      </c>
      <c r="B5" s="208" t="s">
        <v>3</v>
      </c>
      <c r="C5" s="208" t="s">
        <v>1091</v>
      </c>
      <c r="D5" s="208" t="s">
        <v>4</v>
      </c>
      <c r="E5" s="208" t="s">
        <v>1092</v>
      </c>
      <c r="F5" s="206" t="s">
        <v>8</v>
      </c>
      <c r="G5" s="207"/>
      <c r="H5" s="206" t="s">
        <v>9</v>
      </c>
      <c r="I5" s="207"/>
      <c r="J5" s="206" t="s">
        <v>1093</v>
      </c>
      <c r="K5" s="215"/>
      <c r="L5" s="215"/>
      <c r="M5" s="207"/>
      <c r="N5" s="206" t="s">
        <v>1094</v>
      </c>
      <c r="O5" s="215"/>
      <c r="P5" s="215"/>
      <c r="Q5" s="207"/>
    </row>
    <row r="6" spans="1:18" ht="12.75">
      <c r="A6" s="232"/>
      <c r="B6" s="232"/>
      <c r="C6" s="232"/>
      <c r="D6" s="232"/>
      <c r="E6" s="232"/>
      <c r="F6" s="208" t="s">
        <v>17</v>
      </c>
      <c r="G6" s="208" t="s">
        <v>18</v>
      </c>
      <c r="H6" s="208" t="s">
        <v>19</v>
      </c>
      <c r="I6" s="208" t="s">
        <v>20</v>
      </c>
      <c r="J6" s="208" t="s">
        <v>7</v>
      </c>
      <c r="K6" s="5" t="s">
        <v>1095</v>
      </c>
      <c r="L6" s="5" t="s">
        <v>11</v>
      </c>
      <c r="M6" s="5" t="s">
        <v>12</v>
      </c>
      <c r="N6" s="208" t="s">
        <v>7</v>
      </c>
      <c r="O6" s="5" t="s">
        <v>1095</v>
      </c>
      <c r="P6" s="5" t="s">
        <v>11</v>
      </c>
      <c r="Q6" s="5" t="s">
        <v>12</v>
      </c>
    </row>
    <row r="7" spans="1:18" ht="12.75">
      <c r="A7" s="209"/>
      <c r="B7" s="209"/>
      <c r="C7" s="209"/>
      <c r="D7" s="209"/>
      <c r="E7" s="209"/>
      <c r="F7" s="209"/>
      <c r="G7" s="209"/>
      <c r="H7" s="209"/>
      <c r="I7" s="209"/>
      <c r="J7" s="209"/>
      <c r="K7" s="5" t="s">
        <v>21</v>
      </c>
      <c r="L7" s="5" t="s">
        <v>21</v>
      </c>
      <c r="M7" s="5" t="s">
        <v>21</v>
      </c>
      <c r="N7" s="209"/>
      <c r="O7" s="5" t="s">
        <v>21</v>
      </c>
      <c r="P7" s="5" t="s">
        <v>21</v>
      </c>
      <c r="Q7" s="5" t="s">
        <v>21</v>
      </c>
    </row>
    <row r="8" spans="1:18" ht="12.75">
      <c r="A8" s="6" t="s">
        <v>66</v>
      </c>
      <c r="B8" s="13" t="s">
        <v>70</v>
      </c>
      <c r="C8" s="13" t="s">
        <v>71</v>
      </c>
      <c r="D8" s="72">
        <v>43658</v>
      </c>
      <c r="E8" s="15" t="s">
        <v>72</v>
      </c>
      <c r="F8" s="7" t="s">
        <v>25</v>
      </c>
      <c r="G8" s="7" t="s">
        <v>26</v>
      </c>
      <c r="H8" s="7">
        <v>16</v>
      </c>
      <c r="I8" s="7">
        <v>18</v>
      </c>
      <c r="J8" s="7" t="s">
        <v>1220</v>
      </c>
      <c r="K8" s="6">
        <v>2600</v>
      </c>
      <c r="L8" s="132">
        <v>2100</v>
      </c>
      <c r="M8" s="132">
        <f t="shared" ref="M8:M51" si="0">L8*$R$3</f>
        <v>1680</v>
      </c>
      <c r="N8" s="7" t="s">
        <v>1221</v>
      </c>
      <c r="O8" s="6">
        <v>3375</v>
      </c>
      <c r="P8" s="132">
        <v>2699</v>
      </c>
      <c r="Q8" s="132">
        <f t="shared" ref="Q8:Q26" si="1">P8*$R$3</f>
        <v>2159.2000000000003</v>
      </c>
    </row>
    <row r="9" spans="1:18" ht="12.75">
      <c r="A9" s="6" t="s">
        <v>66</v>
      </c>
      <c r="B9" s="13" t="s">
        <v>70</v>
      </c>
      <c r="C9" s="13" t="s">
        <v>76</v>
      </c>
      <c r="D9" s="72">
        <v>43659</v>
      </c>
      <c r="E9" s="15" t="s">
        <v>77</v>
      </c>
      <c r="F9" s="7" t="s">
        <v>25</v>
      </c>
      <c r="G9" s="7" t="s">
        <v>26</v>
      </c>
      <c r="H9" s="7">
        <v>16</v>
      </c>
      <c r="I9" s="7">
        <v>18</v>
      </c>
      <c r="J9" s="7" t="s">
        <v>1222</v>
      </c>
      <c r="K9" s="6">
        <v>2600</v>
      </c>
      <c r="L9" s="132">
        <v>2100</v>
      </c>
      <c r="M9" s="132">
        <f t="shared" si="0"/>
        <v>1680</v>
      </c>
      <c r="N9" s="7" t="s">
        <v>1223</v>
      </c>
      <c r="O9" s="6">
        <v>3375</v>
      </c>
      <c r="P9" s="132">
        <v>2699</v>
      </c>
      <c r="Q9" s="132">
        <f t="shared" si="1"/>
        <v>2159.2000000000003</v>
      </c>
    </row>
    <row r="10" spans="1:18" ht="12.75">
      <c r="A10" s="6" t="s">
        <v>66</v>
      </c>
      <c r="B10" s="13" t="s">
        <v>70</v>
      </c>
      <c r="C10" s="13" t="s">
        <v>79</v>
      </c>
      <c r="D10" s="72">
        <v>43566</v>
      </c>
      <c r="E10" s="15" t="s">
        <v>80</v>
      </c>
      <c r="F10" s="7" t="s">
        <v>25</v>
      </c>
      <c r="G10" s="7" t="s">
        <v>26</v>
      </c>
      <c r="H10" s="7">
        <v>16</v>
      </c>
      <c r="I10" s="7">
        <v>18</v>
      </c>
      <c r="J10" s="7" t="s">
        <v>1224</v>
      </c>
      <c r="K10" s="6">
        <v>2600</v>
      </c>
      <c r="L10" s="132">
        <v>2100</v>
      </c>
      <c r="M10" s="132">
        <f t="shared" si="0"/>
        <v>1680</v>
      </c>
      <c r="N10" s="7" t="s">
        <v>1225</v>
      </c>
      <c r="O10" s="6">
        <v>3375</v>
      </c>
      <c r="P10" s="132">
        <v>2699</v>
      </c>
      <c r="Q10" s="132">
        <f t="shared" si="1"/>
        <v>2159.2000000000003</v>
      </c>
    </row>
    <row r="11" spans="1:18" ht="12.75">
      <c r="A11" s="6" t="s">
        <v>66</v>
      </c>
      <c r="B11" s="13" t="s">
        <v>70</v>
      </c>
      <c r="C11" s="13" t="s">
        <v>82</v>
      </c>
      <c r="D11" s="27">
        <v>43659</v>
      </c>
      <c r="E11" s="13" t="s">
        <v>83</v>
      </c>
      <c r="F11" s="13" t="s">
        <v>25</v>
      </c>
      <c r="G11" s="13" t="s">
        <v>26</v>
      </c>
      <c r="H11" s="13">
        <v>16</v>
      </c>
      <c r="I11" s="13">
        <v>18</v>
      </c>
      <c r="J11" s="13" t="s">
        <v>1226</v>
      </c>
      <c r="K11" s="6">
        <v>2600</v>
      </c>
      <c r="L11" s="132">
        <v>2100</v>
      </c>
      <c r="M11" s="132">
        <f t="shared" si="0"/>
        <v>1680</v>
      </c>
      <c r="N11" s="13" t="s">
        <v>1227</v>
      </c>
      <c r="O11" s="6">
        <v>3375</v>
      </c>
      <c r="P11" s="132">
        <v>2699</v>
      </c>
      <c r="Q11" s="132">
        <f t="shared" si="1"/>
        <v>2159.2000000000003</v>
      </c>
    </row>
    <row r="12" spans="1:18" ht="12.75">
      <c r="A12" s="6" t="s">
        <v>66</v>
      </c>
      <c r="B12" s="13" t="s">
        <v>97</v>
      </c>
      <c r="C12" s="13" t="s">
        <v>125</v>
      </c>
      <c r="D12" s="13" t="s">
        <v>124</v>
      </c>
      <c r="E12" s="15" t="s">
        <v>126</v>
      </c>
      <c r="F12" s="13" t="s">
        <v>25</v>
      </c>
      <c r="G12" s="13" t="s">
        <v>622</v>
      </c>
      <c r="H12" s="13">
        <v>16</v>
      </c>
      <c r="I12" s="13">
        <v>18</v>
      </c>
      <c r="J12" s="13" t="s">
        <v>1228</v>
      </c>
      <c r="K12" s="6">
        <v>2600</v>
      </c>
      <c r="L12" s="132">
        <v>2100</v>
      </c>
      <c r="M12" s="132">
        <f t="shared" si="0"/>
        <v>1680</v>
      </c>
      <c r="N12" s="13" t="s">
        <v>1229</v>
      </c>
      <c r="O12" s="6">
        <v>3375</v>
      </c>
      <c r="P12" s="132">
        <v>2699</v>
      </c>
      <c r="Q12" s="132">
        <f t="shared" si="1"/>
        <v>2159.2000000000003</v>
      </c>
    </row>
    <row r="13" spans="1:18" ht="12.75">
      <c r="A13" s="6" t="s">
        <v>66</v>
      </c>
      <c r="B13" s="13" t="s">
        <v>97</v>
      </c>
      <c r="C13" s="13" t="s">
        <v>125</v>
      </c>
      <c r="D13" s="13" t="s">
        <v>124</v>
      </c>
      <c r="E13" s="15" t="s">
        <v>128</v>
      </c>
      <c r="F13" s="13" t="s">
        <v>35</v>
      </c>
      <c r="G13" s="13" t="s">
        <v>622</v>
      </c>
      <c r="H13" s="13">
        <v>16</v>
      </c>
      <c r="I13" s="13">
        <v>14</v>
      </c>
      <c r="J13" s="13" t="s">
        <v>1230</v>
      </c>
      <c r="K13" s="6">
        <v>2600</v>
      </c>
      <c r="L13" s="132">
        <v>2100</v>
      </c>
      <c r="M13" s="132">
        <f t="shared" si="0"/>
        <v>1680</v>
      </c>
      <c r="N13" s="13" t="s">
        <v>1231</v>
      </c>
      <c r="O13" s="6">
        <v>3375</v>
      </c>
      <c r="P13" s="132">
        <v>2699</v>
      </c>
      <c r="Q13" s="132">
        <f t="shared" si="1"/>
        <v>2159.2000000000003</v>
      </c>
    </row>
    <row r="14" spans="1:18" ht="12.75">
      <c r="A14" s="6" t="s">
        <v>66</v>
      </c>
      <c r="B14" s="13" t="s">
        <v>97</v>
      </c>
      <c r="C14" s="15" t="s">
        <v>134</v>
      </c>
      <c r="D14" s="15" t="s">
        <v>64</v>
      </c>
      <c r="E14" s="15" t="s">
        <v>135</v>
      </c>
      <c r="F14" s="13" t="s">
        <v>25</v>
      </c>
      <c r="G14" s="13" t="s">
        <v>622</v>
      </c>
      <c r="H14" s="13">
        <v>16</v>
      </c>
      <c r="I14" s="13">
        <v>18</v>
      </c>
      <c r="J14" s="13" t="s">
        <v>1232</v>
      </c>
      <c r="K14" s="6">
        <v>2600</v>
      </c>
      <c r="L14" s="132">
        <v>2100</v>
      </c>
      <c r="M14" s="132">
        <f t="shared" si="0"/>
        <v>1680</v>
      </c>
      <c r="N14" s="13" t="s">
        <v>1233</v>
      </c>
      <c r="O14" s="6">
        <v>3375</v>
      </c>
      <c r="P14" s="132">
        <v>2699</v>
      </c>
      <c r="Q14" s="132">
        <f t="shared" si="1"/>
        <v>2159.2000000000003</v>
      </c>
    </row>
    <row r="15" spans="1:18" ht="12.75">
      <c r="A15" s="6" t="s">
        <v>66</v>
      </c>
      <c r="B15" s="13" t="s">
        <v>97</v>
      </c>
      <c r="C15" s="15" t="s">
        <v>134</v>
      </c>
      <c r="D15" s="15" t="s">
        <v>64</v>
      </c>
      <c r="E15" s="15" t="s">
        <v>137</v>
      </c>
      <c r="F15" s="13" t="s">
        <v>35</v>
      </c>
      <c r="G15" s="13" t="s">
        <v>622</v>
      </c>
      <c r="H15" s="13">
        <v>16</v>
      </c>
      <c r="I15" s="13">
        <v>14</v>
      </c>
      <c r="J15" s="13" t="s">
        <v>1234</v>
      </c>
      <c r="K15" s="6">
        <v>2600</v>
      </c>
      <c r="L15" s="132">
        <v>2100</v>
      </c>
      <c r="M15" s="132">
        <f t="shared" si="0"/>
        <v>1680</v>
      </c>
      <c r="N15" s="13" t="s">
        <v>1235</v>
      </c>
      <c r="O15" s="6">
        <v>3375</v>
      </c>
      <c r="P15" s="132">
        <v>2699</v>
      </c>
      <c r="Q15" s="132">
        <f t="shared" si="1"/>
        <v>2159.2000000000003</v>
      </c>
    </row>
    <row r="16" spans="1:18" ht="12.75">
      <c r="A16" s="6" t="s">
        <v>66</v>
      </c>
      <c r="B16" s="13" t="s">
        <v>97</v>
      </c>
      <c r="C16" s="15" t="s">
        <v>144</v>
      </c>
      <c r="D16" s="145">
        <v>44358</v>
      </c>
      <c r="E16" s="13" t="s">
        <v>145</v>
      </c>
      <c r="F16" s="13" t="s">
        <v>25</v>
      </c>
      <c r="G16" s="13" t="s">
        <v>26</v>
      </c>
      <c r="H16" s="13">
        <v>16</v>
      </c>
      <c r="I16" s="13">
        <v>18</v>
      </c>
      <c r="J16" s="13" t="s">
        <v>1236</v>
      </c>
      <c r="K16" s="6">
        <v>2600</v>
      </c>
      <c r="L16" s="132">
        <v>2100</v>
      </c>
      <c r="M16" s="132">
        <f t="shared" si="0"/>
        <v>1680</v>
      </c>
      <c r="N16" s="13" t="s">
        <v>1237</v>
      </c>
      <c r="O16" s="6">
        <v>3375</v>
      </c>
      <c r="P16" s="132">
        <v>2699</v>
      </c>
      <c r="Q16" s="132">
        <f t="shared" si="1"/>
        <v>2159.2000000000003</v>
      </c>
    </row>
    <row r="17" spans="1:17" ht="12.75">
      <c r="A17" s="6" t="s">
        <v>66</v>
      </c>
      <c r="B17" s="13" t="s">
        <v>97</v>
      </c>
      <c r="C17" s="15" t="s">
        <v>149</v>
      </c>
      <c r="D17" s="145">
        <v>44358</v>
      </c>
      <c r="E17" s="13" t="s">
        <v>150</v>
      </c>
      <c r="F17" s="13" t="s">
        <v>25</v>
      </c>
      <c r="G17" s="13" t="s">
        <v>26</v>
      </c>
      <c r="H17" s="13">
        <v>16</v>
      </c>
      <c r="I17" s="13">
        <v>18</v>
      </c>
      <c r="J17" s="13" t="s">
        <v>1238</v>
      </c>
      <c r="K17" s="6">
        <v>2600</v>
      </c>
      <c r="L17" s="132">
        <v>2100</v>
      </c>
      <c r="M17" s="132">
        <f t="shared" si="0"/>
        <v>1680</v>
      </c>
      <c r="N17" s="13" t="s">
        <v>1239</v>
      </c>
      <c r="O17" s="6">
        <v>3375</v>
      </c>
      <c r="P17" s="132">
        <v>2699</v>
      </c>
      <c r="Q17" s="132">
        <f t="shared" si="1"/>
        <v>2159.2000000000003</v>
      </c>
    </row>
    <row r="18" spans="1:17" ht="12.75">
      <c r="A18" s="6" t="s">
        <v>66</v>
      </c>
      <c r="B18" s="13" t="s">
        <v>97</v>
      </c>
      <c r="C18" s="15" t="s">
        <v>154</v>
      </c>
      <c r="D18" s="145">
        <v>44360</v>
      </c>
      <c r="E18" s="13" t="s">
        <v>155</v>
      </c>
      <c r="F18" s="13" t="s">
        <v>25</v>
      </c>
      <c r="G18" s="13" t="s">
        <v>26</v>
      </c>
      <c r="H18" s="13">
        <v>16</v>
      </c>
      <c r="I18" s="13">
        <v>18</v>
      </c>
      <c r="J18" s="13" t="s">
        <v>1240</v>
      </c>
      <c r="K18" s="6">
        <v>2600</v>
      </c>
      <c r="L18" s="132">
        <v>2100</v>
      </c>
      <c r="M18" s="132">
        <f t="shared" si="0"/>
        <v>1680</v>
      </c>
      <c r="N18" s="13" t="s">
        <v>1241</v>
      </c>
      <c r="O18" s="6">
        <v>3375</v>
      </c>
      <c r="P18" s="132">
        <v>2699</v>
      </c>
      <c r="Q18" s="132">
        <f t="shared" si="1"/>
        <v>2159.2000000000003</v>
      </c>
    </row>
    <row r="19" spans="1:17" ht="12.75">
      <c r="A19" s="38" t="s">
        <v>66</v>
      </c>
      <c r="B19" s="39" t="s">
        <v>97</v>
      </c>
      <c r="C19" s="64" t="s">
        <v>154</v>
      </c>
      <c r="D19" s="186">
        <v>44360</v>
      </c>
      <c r="E19" s="39" t="s">
        <v>640</v>
      </c>
      <c r="F19" s="40" t="s">
        <v>25</v>
      </c>
      <c r="G19" s="40" t="s">
        <v>26</v>
      </c>
      <c r="H19" s="40">
        <v>14</v>
      </c>
      <c r="I19" s="40">
        <v>12</v>
      </c>
      <c r="J19" s="40" t="s">
        <v>1242</v>
      </c>
      <c r="K19" s="38">
        <v>2600</v>
      </c>
      <c r="L19" s="133">
        <v>2100</v>
      </c>
      <c r="M19" s="133">
        <f t="shared" si="0"/>
        <v>1680</v>
      </c>
      <c r="N19" s="40" t="s">
        <v>1243</v>
      </c>
      <c r="O19" s="38">
        <v>3375</v>
      </c>
      <c r="P19" s="133">
        <v>2699</v>
      </c>
      <c r="Q19" s="133">
        <f t="shared" si="1"/>
        <v>2159.2000000000003</v>
      </c>
    </row>
    <row r="20" spans="1:17" ht="12.75">
      <c r="A20" s="6" t="s">
        <v>66</v>
      </c>
      <c r="B20" s="13" t="s">
        <v>97</v>
      </c>
      <c r="C20" s="15" t="s">
        <v>159</v>
      </c>
      <c r="D20" s="145">
        <v>44390</v>
      </c>
      <c r="E20" s="13" t="s">
        <v>160</v>
      </c>
      <c r="F20" s="13" t="s">
        <v>25</v>
      </c>
      <c r="G20" s="13" t="s">
        <v>26</v>
      </c>
      <c r="H20" s="13">
        <v>16</v>
      </c>
      <c r="I20" s="13">
        <v>18</v>
      </c>
      <c r="J20" s="13" t="s">
        <v>1244</v>
      </c>
      <c r="K20" s="6">
        <v>2600</v>
      </c>
      <c r="L20" s="132">
        <v>2100</v>
      </c>
      <c r="M20" s="132">
        <f t="shared" si="0"/>
        <v>1680</v>
      </c>
      <c r="N20" s="13" t="s">
        <v>1245</v>
      </c>
      <c r="O20" s="6">
        <v>3375</v>
      </c>
      <c r="P20" s="132">
        <v>2699</v>
      </c>
      <c r="Q20" s="132">
        <f t="shared" si="1"/>
        <v>2159.2000000000003</v>
      </c>
    </row>
    <row r="21" spans="1:17" ht="12.75">
      <c r="A21" s="38" t="s">
        <v>66</v>
      </c>
      <c r="B21" s="39" t="s">
        <v>97</v>
      </c>
      <c r="C21" s="64" t="s">
        <v>162</v>
      </c>
      <c r="D21" s="186">
        <v>44914</v>
      </c>
      <c r="E21" s="39" t="s">
        <v>1124</v>
      </c>
      <c r="F21" s="39" t="s">
        <v>25</v>
      </c>
      <c r="G21" s="39" t="s">
        <v>46</v>
      </c>
      <c r="H21" s="39">
        <v>16</v>
      </c>
      <c r="I21" s="39">
        <v>18</v>
      </c>
      <c r="J21" s="39" t="s">
        <v>1246</v>
      </c>
      <c r="K21" s="38">
        <v>2600</v>
      </c>
      <c r="L21" s="133">
        <v>2100</v>
      </c>
      <c r="M21" s="133">
        <f t="shared" si="0"/>
        <v>1680</v>
      </c>
      <c r="N21" s="39" t="s">
        <v>1247</v>
      </c>
      <c r="O21" s="38">
        <v>3375</v>
      </c>
      <c r="P21" s="133">
        <v>2699</v>
      </c>
      <c r="Q21" s="133">
        <f t="shared" si="1"/>
        <v>2159.2000000000003</v>
      </c>
    </row>
    <row r="22" spans="1:17" ht="12.75">
      <c r="A22" s="38" t="s">
        <v>66</v>
      </c>
      <c r="B22" s="39" t="s">
        <v>97</v>
      </c>
      <c r="C22" s="64" t="s">
        <v>162</v>
      </c>
      <c r="D22" s="186">
        <v>44914</v>
      </c>
      <c r="E22" s="39" t="s">
        <v>1121</v>
      </c>
      <c r="F22" s="39" t="s">
        <v>25</v>
      </c>
      <c r="G22" s="39" t="s">
        <v>46</v>
      </c>
      <c r="H22" s="39">
        <v>16</v>
      </c>
      <c r="I22" s="39">
        <v>18</v>
      </c>
      <c r="J22" s="39" t="s">
        <v>1248</v>
      </c>
      <c r="K22" s="38">
        <v>2600</v>
      </c>
      <c r="L22" s="133">
        <v>2100</v>
      </c>
      <c r="M22" s="133">
        <f t="shared" si="0"/>
        <v>1680</v>
      </c>
      <c r="N22" s="39" t="s">
        <v>1249</v>
      </c>
      <c r="O22" s="38">
        <v>3375</v>
      </c>
      <c r="P22" s="133">
        <v>2699</v>
      </c>
      <c r="Q22" s="133">
        <f t="shared" si="1"/>
        <v>2159.2000000000003</v>
      </c>
    </row>
    <row r="23" spans="1:17" ht="12.75">
      <c r="A23" s="38" t="s">
        <v>66</v>
      </c>
      <c r="B23" s="39" t="s">
        <v>97</v>
      </c>
      <c r="C23" s="64" t="s">
        <v>172</v>
      </c>
      <c r="D23" s="186">
        <v>44914</v>
      </c>
      <c r="E23" s="39" t="s">
        <v>643</v>
      </c>
      <c r="F23" s="39" t="s">
        <v>25</v>
      </c>
      <c r="G23" s="39" t="s">
        <v>46</v>
      </c>
      <c r="H23" s="39">
        <v>16</v>
      </c>
      <c r="I23" s="39">
        <v>18</v>
      </c>
      <c r="J23" s="39" t="s">
        <v>1250</v>
      </c>
      <c r="K23" s="38">
        <v>2600</v>
      </c>
      <c r="L23" s="133">
        <v>2100</v>
      </c>
      <c r="M23" s="133">
        <f t="shared" si="0"/>
        <v>1680</v>
      </c>
      <c r="N23" s="39" t="s">
        <v>1251</v>
      </c>
      <c r="O23" s="38">
        <v>3375</v>
      </c>
      <c r="P23" s="133">
        <v>2699</v>
      </c>
      <c r="Q23" s="133">
        <f t="shared" si="1"/>
        <v>2159.2000000000003</v>
      </c>
    </row>
    <row r="24" spans="1:17" ht="12.75">
      <c r="A24" s="38" t="s">
        <v>66</v>
      </c>
      <c r="B24" s="39" t="s">
        <v>97</v>
      </c>
      <c r="C24" s="64" t="s">
        <v>172</v>
      </c>
      <c r="D24" s="186">
        <v>44914</v>
      </c>
      <c r="E24" s="39" t="s">
        <v>645</v>
      </c>
      <c r="F24" s="39" t="s">
        <v>25</v>
      </c>
      <c r="G24" s="39" t="s">
        <v>46</v>
      </c>
      <c r="H24" s="39">
        <v>16</v>
      </c>
      <c r="I24" s="39">
        <v>18</v>
      </c>
      <c r="J24" s="39" t="s">
        <v>1252</v>
      </c>
      <c r="K24" s="38">
        <v>2600</v>
      </c>
      <c r="L24" s="133">
        <v>2100</v>
      </c>
      <c r="M24" s="133">
        <f t="shared" si="0"/>
        <v>1680</v>
      </c>
      <c r="N24" s="39" t="s">
        <v>1253</v>
      </c>
      <c r="O24" s="38">
        <v>3375</v>
      </c>
      <c r="P24" s="133">
        <v>2699</v>
      </c>
      <c r="Q24" s="133">
        <f t="shared" si="1"/>
        <v>2159.2000000000003</v>
      </c>
    </row>
    <row r="25" spans="1:17" ht="12.75">
      <c r="A25" s="38" t="s">
        <v>66</v>
      </c>
      <c r="B25" s="39" t="s">
        <v>181</v>
      </c>
      <c r="C25" s="64" t="s">
        <v>183</v>
      </c>
      <c r="D25" s="64" t="s">
        <v>182</v>
      </c>
      <c r="E25" s="39" t="s">
        <v>184</v>
      </c>
      <c r="F25" s="39" t="s">
        <v>25</v>
      </c>
      <c r="G25" s="39" t="s">
        <v>46</v>
      </c>
      <c r="H25" s="39">
        <v>14</v>
      </c>
      <c r="I25" s="39">
        <v>18</v>
      </c>
      <c r="J25" s="39" t="s">
        <v>1254</v>
      </c>
      <c r="K25" s="38">
        <v>2600</v>
      </c>
      <c r="L25" s="133">
        <v>2100</v>
      </c>
      <c r="M25" s="133">
        <f t="shared" si="0"/>
        <v>1680</v>
      </c>
      <c r="N25" s="39" t="s">
        <v>1255</v>
      </c>
      <c r="O25" s="38">
        <v>3375</v>
      </c>
      <c r="P25" s="133">
        <v>2699</v>
      </c>
      <c r="Q25" s="133">
        <f t="shared" si="1"/>
        <v>2159.2000000000003</v>
      </c>
    </row>
    <row r="26" spans="1:17" ht="12.75">
      <c r="A26" s="38" t="s">
        <v>66</v>
      </c>
      <c r="B26" s="39" t="s">
        <v>181</v>
      </c>
      <c r="C26" s="64" t="s">
        <v>183</v>
      </c>
      <c r="D26" s="64" t="s">
        <v>182</v>
      </c>
      <c r="E26" s="39" t="s">
        <v>186</v>
      </c>
      <c r="F26" s="39" t="s">
        <v>25</v>
      </c>
      <c r="G26" s="39" t="s">
        <v>46</v>
      </c>
      <c r="H26" s="39">
        <v>14</v>
      </c>
      <c r="I26" s="39">
        <v>18</v>
      </c>
      <c r="J26" s="39" t="s">
        <v>1256</v>
      </c>
      <c r="K26" s="38">
        <v>2600</v>
      </c>
      <c r="L26" s="133">
        <v>2100</v>
      </c>
      <c r="M26" s="133">
        <f t="shared" si="0"/>
        <v>1680</v>
      </c>
      <c r="N26" s="39" t="s">
        <v>1257</v>
      </c>
      <c r="O26" s="38">
        <v>3375</v>
      </c>
      <c r="P26" s="133">
        <v>2699</v>
      </c>
      <c r="Q26" s="133">
        <f t="shared" si="1"/>
        <v>2159.2000000000003</v>
      </c>
    </row>
    <row r="27" spans="1:17" ht="12.75">
      <c r="A27" s="6" t="s">
        <v>66</v>
      </c>
      <c r="B27" s="13" t="s">
        <v>188</v>
      </c>
      <c r="C27" s="15" t="s">
        <v>212</v>
      </c>
      <c r="D27" s="15" t="s">
        <v>211</v>
      </c>
      <c r="E27" s="7" t="s">
        <v>213</v>
      </c>
      <c r="F27" s="13" t="s">
        <v>25</v>
      </c>
      <c r="G27" s="13" t="s">
        <v>622</v>
      </c>
      <c r="H27" s="13">
        <v>14</v>
      </c>
      <c r="I27" s="13">
        <v>18</v>
      </c>
      <c r="J27" s="13" t="s">
        <v>1258</v>
      </c>
      <c r="K27" s="6">
        <v>2600</v>
      </c>
      <c r="L27" s="132">
        <v>2100</v>
      </c>
      <c r="M27" s="132">
        <f t="shared" si="0"/>
        <v>1680</v>
      </c>
      <c r="N27" s="15" t="s">
        <v>26</v>
      </c>
      <c r="O27" s="15" t="s">
        <v>26</v>
      </c>
      <c r="P27" s="15" t="s">
        <v>26</v>
      </c>
      <c r="Q27" s="15" t="s">
        <v>26</v>
      </c>
    </row>
    <row r="28" spans="1:17" ht="12.75">
      <c r="A28" s="6" t="s">
        <v>66</v>
      </c>
      <c r="B28" s="13" t="s">
        <v>188</v>
      </c>
      <c r="C28" s="13" t="s">
        <v>216</v>
      </c>
      <c r="D28" s="72">
        <v>43534</v>
      </c>
      <c r="E28" s="13" t="s">
        <v>217</v>
      </c>
      <c r="F28" s="13" t="s">
        <v>25</v>
      </c>
      <c r="G28" s="13" t="s">
        <v>622</v>
      </c>
      <c r="H28" s="13">
        <v>16</v>
      </c>
      <c r="I28" s="13">
        <v>20</v>
      </c>
      <c r="J28" s="13" t="s">
        <v>1259</v>
      </c>
      <c r="K28" s="6">
        <v>2600</v>
      </c>
      <c r="L28" s="132">
        <v>2100</v>
      </c>
      <c r="M28" s="132">
        <f t="shared" si="0"/>
        <v>1680</v>
      </c>
      <c r="N28" s="15" t="s">
        <v>26</v>
      </c>
      <c r="O28" s="15" t="s">
        <v>26</v>
      </c>
      <c r="P28" s="15" t="s">
        <v>26</v>
      </c>
      <c r="Q28" s="15" t="s">
        <v>26</v>
      </c>
    </row>
    <row r="29" spans="1:17" ht="12.75">
      <c r="A29" s="6" t="s">
        <v>66</v>
      </c>
      <c r="B29" s="13" t="s">
        <v>188</v>
      </c>
      <c r="C29" s="13" t="s">
        <v>216</v>
      </c>
      <c r="D29" s="72">
        <v>43534</v>
      </c>
      <c r="E29" s="13" t="s">
        <v>221</v>
      </c>
      <c r="F29" s="13" t="s">
        <v>25</v>
      </c>
      <c r="G29" s="13" t="s">
        <v>622</v>
      </c>
      <c r="H29" s="13">
        <v>18</v>
      </c>
      <c r="I29" s="13">
        <v>20</v>
      </c>
      <c r="J29" s="13" t="s">
        <v>1260</v>
      </c>
      <c r="K29" s="6">
        <v>2600</v>
      </c>
      <c r="L29" s="132">
        <v>2100</v>
      </c>
      <c r="M29" s="132">
        <f t="shared" si="0"/>
        <v>1680</v>
      </c>
      <c r="N29" s="15" t="s">
        <v>26</v>
      </c>
      <c r="O29" s="15" t="s">
        <v>26</v>
      </c>
      <c r="P29" s="15" t="s">
        <v>26</v>
      </c>
      <c r="Q29" s="15" t="s">
        <v>26</v>
      </c>
    </row>
    <row r="30" spans="1:17" ht="12.75">
      <c r="A30" s="6" t="s">
        <v>66</v>
      </c>
      <c r="B30" s="13" t="s">
        <v>246</v>
      </c>
      <c r="C30" s="13" t="s">
        <v>125</v>
      </c>
      <c r="D30" s="13" t="s">
        <v>252</v>
      </c>
      <c r="E30" s="15" t="s">
        <v>126</v>
      </c>
      <c r="F30" s="13" t="s">
        <v>25</v>
      </c>
      <c r="G30" s="13" t="s">
        <v>622</v>
      </c>
      <c r="H30" s="13">
        <v>16</v>
      </c>
      <c r="I30" s="13">
        <v>18</v>
      </c>
      <c r="J30" s="13" t="s">
        <v>1261</v>
      </c>
      <c r="K30" s="6">
        <v>2600</v>
      </c>
      <c r="L30" s="132">
        <v>2100</v>
      </c>
      <c r="M30" s="132">
        <f t="shared" si="0"/>
        <v>1680</v>
      </c>
      <c r="N30" s="13" t="s">
        <v>1262</v>
      </c>
      <c r="O30" s="6">
        <v>3375</v>
      </c>
      <c r="P30" s="132">
        <v>2699</v>
      </c>
      <c r="Q30" s="132">
        <f t="shared" ref="Q30:Q45" si="2">P30*$R$3</f>
        <v>2159.2000000000003</v>
      </c>
    </row>
    <row r="31" spans="1:17" ht="12.75">
      <c r="A31" s="38" t="s">
        <v>66</v>
      </c>
      <c r="B31" s="39" t="s">
        <v>246</v>
      </c>
      <c r="C31" s="39" t="s">
        <v>125</v>
      </c>
      <c r="D31" s="39" t="s">
        <v>252</v>
      </c>
      <c r="E31" s="64" t="s">
        <v>659</v>
      </c>
      <c r="F31" s="39" t="s">
        <v>25</v>
      </c>
      <c r="G31" s="39" t="s">
        <v>622</v>
      </c>
      <c r="H31" s="39">
        <v>16</v>
      </c>
      <c r="I31" s="39">
        <v>18</v>
      </c>
      <c r="J31" s="39" t="s">
        <v>1263</v>
      </c>
      <c r="K31" s="38">
        <v>2600</v>
      </c>
      <c r="L31" s="133">
        <v>2100</v>
      </c>
      <c r="M31" s="133">
        <f t="shared" si="0"/>
        <v>1680</v>
      </c>
      <c r="N31" s="39" t="s">
        <v>1264</v>
      </c>
      <c r="O31" s="38">
        <v>3375</v>
      </c>
      <c r="P31" s="133">
        <v>2699</v>
      </c>
      <c r="Q31" s="133">
        <f t="shared" si="2"/>
        <v>2159.2000000000003</v>
      </c>
    </row>
    <row r="32" spans="1:17" ht="12.75">
      <c r="A32" s="6" t="s">
        <v>66</v>
      </c>
      <c r="B32" s="13" t="s">
        <v>246</v>
      </c>
      <c r="C32" s="13" t="s">
        <v>125</v>
      </c>
      <c r="D32" s="13" t="s">
        <v>252</v>
      </c>
      <c r="E32" s="15" t="s">
        <v>128</v>
      </c>
      <c r="F32" s="13" t="s">
        <v>35</v>
      </c>
      <c r="G32" s="13" t="s">
        <v>622</v>
      </c>
      <c r="H32" s="13">
        <v>16</v>
      </c>
      <c r="I32" s="13">
        <v>12</v>
      </c>
      <c r="J32" s="13" t="s">
        <v>1265</v>
      </c>
      <c r="K32" s="6">
        <v>2600</v>
      </c>
      <c r="L32" s="132">
        <v>2100</v>
      </c>
      <c r="M32" s="132">
        <f t="shared" si="0"/>
        <v>1680</v>
      </c>
      <c r="N32" s="13" t="s">
        <v>1266</v>
      </c>
      <c r="O32" s="6">
        <v>3375</v>
      </c>
      <c r="P32" s="132">
        <v>2699</v>
      </c>
      <c r="Q32" s="132">
        <f t="shared" si="2"/>
        <v>2159.2000000000003</v>
      </c>
    </row>
    <row r="33" spans="1:17" ht="12.75">
      <c r="A33" s="38" t="s">
        <v>66</v>
      </c>
      <c r="B33" s="39" t="s">
        <v>246</v>
      </c>
      <c r="C33" s="39" t="s">
        <v>125</v>
      </c>
      <c r="D33" s="39" t="s">
        <v>252</v>
      </c>
      <c r="E33" s="64" t="s">
        <v>662</v>
      </c>
      <c r="F33" s="39" t="s">
        <v>35</v>
      </c>
      <c r="G33" s="39" t="s">
        <v>622</v>
      </c>
      <c r="H33" s="39">
        <v>16</v>
      </c>
      <c r="I33" s="39">
        <v>12</v>
      </c>
      <c r="J33" s="39" t="s">
        <v>1267</v>
      </c>
      <c r="K33" s="38">
        <v>2600</v>
      </c>
      <c r="L33" s="133">
        <v>2100</v>
      </c>
      <c r="M33" s="133">
        <f t="shared" si="0"/>
        <v>1680</v>
      </c>
      <c r="N33" s="39" t="s">
        <v>1268</v>
      </c>
      <c r="O33" s="38">
        <v>3375</v>
      </c>
      <c r="P33" s="133">
        <v>2699</v>
      </c>
      <c r="Q33" s="133">
        <f t="shared" si="2"/>
        <v>2159.2000000000003</v>
      </c>
    </row>
    <row r="34" spans="1:17" ht="12.75">
      <c r="A34" s="6" t="s">
        <v>66</v>
      </c>
      <c r="B34" s="13" t="s">
        <v>246</v>
      </c>
      <c r="C34" s="13" t="s">
        <v>134</v>
      </c>
      <c r="D34" s="72">
        <v>43471</v>
      </c>
      <c r="E34" s="15" t="s">
        <v>126</v>
      </c>
      <c r="F34" s="13" t="s">
        <v>25</v>
      </c>
      <c r="G34" s="13" t="s">
        <v>622</v>
      </c>
      <c r="H34" s="13">
        <v>16</v>
      </c>
      <c r="I34" s="13">
        <v>18</v>
      </c>
      <c r="J34" s="13" t="s">
        <v>1269</v>
      </c>
      <c r="K34" s="6">
        <v>2600</v>
      </c>
      <c r="L34" s="132">
        <v>2100</v>
      </c>
      <c r="M34" s="132">
        <f t="shared" si="0"/>
        <v>1680</v>
      </c>
      <c r="N34" s="13" t="s">
        <v>1270</v>
      </c>
      <c r="O34" s="6">
        <v>3375</v>
      </c>
      <c r="P34" s="132">
        <v>2699</v>
      </c>
      <c r="Q34" s="132">
        <f t="shared" si="2"/>
        <v>2159.2000000000003</v>
      </c>
    </row>
    <row r="35" spans="1:17" ht="12.75">
      <c r="A35" s="38" t="s">
        <v>66</v>
      </c>
      <c r="B35" s="39" t="s">
        <v>246</v>
      </c>
      <c r="C35" s="39" t="s">
        <v>134</v>
      </c>
      <c r="D35" s="62">
        <v>43471</v>
      </c>
      <c r="E35" s="64" t="s">
        <v>659</v>
      </c>
      <c r="F35" s="39" t="s">
        <v>25</v>
      </c>
      <c r="G35" s="39" t="s">
        <v>622</v>
      </c>
      <c r="H35" s="39">
        <v>16</v>
      </c>
      <c r="I35" s="39">
        <v>18</v>
      </c>
      <c r="J35" s="39" t="s">
        <v>1271</v>
      </c>
      <c r="K35" s="38">
        <v>2600</v>
      </c>
      <c r="L35" s="133">
        <v>2100</v>
      </c>
      <c r="M35" s="133">
        <f t="shared" si="0"/>
        <v>1680</v>
      </c>
      <c r="N35" s="39" t="s">
        <v>1272</v>
      </c>
      <c r="O35" s="38">
        <v>3375</v>
      </c>
      <c r="P35" s="133">
        <v>2699</v>
      </c>
      <c r="Q35" s="133">
        <f t="shared" si="2"/>
        <v>2159.2000000000003</v>
      </c>
    </row>
    <row r="36" spans="1:17" ht="12.75">
      <c r="A36" s="6" t="s">
        <v>66</v>
      </c>
      <c r="B36" s="13" t="s">
        <v>246</v>
      </c>
      <c r="C36" s="13" t="s">
        <v>134</v>
      </c>
      <c r="D36" s="72">
        <v>43471</v>
      </c>
      <c r="E36" s="15" t="s">
        <v>262</v>
      </c>
      <c r="F36" s="13" t="s">
        <v>35</v>
      </c>
      <c r="G36" s="13" t="s">
        <v>622</v>
      </c>
      <c r="H36" s="13">
        <v>16</v>
      </c>
      <c r="I36" s="13">
        <v>12</v>
      </c>
      <c r="J36" s="13" t="s">
        <v>1273</v>
      </c>
      <c r="K36" s="6">
        <v>2600</v>
      </c>
      <c r="L36" s="132">
        <v>2100</v>
      </c>
      <c r="M36" s="132">
        <f t="shared" si="0"/>
        <v>1680</v>
      </c>
      <c r="N36" s="13" t="s">
        <v>1274</v>
      </c>
      <c r="O36" s="6">
        <v>3375</v>
      </c>
      <c r="P36" s="132">
        <v>2699</v>
      </c>
      <c r="Q36" s="132">
        <f t="shared" si="2"/>
        <v>2159.2000000000003</v>
      </c>
    </row>
    <row r="37" spans="1:17" ht="12.75">
      <c r="A37" s="38" t="s">
        <v>66</v>
      </c>
      <c r="B37" s="39" t="s">
        <v>246</v>
      </c>
      <c r="C37" s="39" t="s">
        <v>134</v>
      </c>
      <c r="D37" s="62">
        <v>43471</v>
      </c>
      <c r="E37" s="64" t="s">
        <v>667</v>
      </c>
      <c r="F37" s="39" t="s">
        <v>35</v>
      </c>
      <c r="G37" s="39" t="s">
        <v>622</v>
      </c>
      <c r="H37" s="39">
        <v>16</v>
      </c>
      <c r="I37" s="39">
        <v>12</v>
      </c>
      <c r="J37" s="39" t="s">
        <v>1275</v>
      </c>
      <c r="K37" s="38">
        <v>2600</v>
      </c>
      <c r="L37" s="133">
        <v>2100</v>
      </c>
      <c r="M37" s="133">
        <f t="shared" si="0"/>
        <v>1680</v>
      </c>
      <c r="N37" s="39" t="s">
        <v>1276</v>
      </c>
      <c r="O37" s="38">
        <v>3375</v>
      </c>
      <c r="P37" s="133">
        <v>2699</v>
      </c>
      <c r="Q37" s="133">
        <f t="shared" si="2"/>
        <v>2159.2000000000003</v>
      </c>
    </row>
    <row r="38" spans="1:17" ht="12.75">
      <c r="A38" s="6" t="s">
        <v>66</v>
      </c>
      <c r="B38" s="13" t="s">
        <v>246</v>
      </c>
      <c r="C38" s="13" t="s">
        <v>144</v>
      </c>
      <c r="D38" s="72">
        <v>44055</v>
      </c>
      <c r="E38" s="106" t="s">
        <v>669</v>
      </c>
      <c r="F38" s="13" t="s">
        <v>25</v>
      </c>
      <c r="G38" s="13" t="s">
        <v>26</v>
      </c>
      <c r="H38" s="13">
        <v>16</v>
      </c>
      <c r="I38" s="13">
        <v>20</v>
      </c>
      <c r="J38" s="13" t="s">
        <v>1277</v>
      </c>
      <c r="K38" s="6">
        <v>2600</v>
      </c>
      <c r="L38" s="132">
        <v>2100</v>
      </c>
      <c r="M38" s="132">
        <f t="shared" si="0"/>
        <v>1680</v>
      </c>
      <c r="N38" s="13" t="s">
        <v>1278</v>
      </c>
      <c r="O38" s="6">
        <v>3375</v>
      </c>
      <c r="P38" s="132">
        <v>2699</v>
      </c>
      <c r="Q38" s="132">
        <f t="shared" si="2"/>
        <v>2159.2000000000003</v>
      </c>
    </row>
    <row r="39" spans="1:17" ht="12.75">
      <c r="A39" s="38" t="s">
        <v>66</v>
      </c>
      <c r="B39" s="39" t="s">
        <v>246</v>
      </c>
      <c r="C39" s="39" t="s">
        <v>144</v>
      </c>
      <c r="D39" s="62">
        <v>44055</v>
      </c>
      <c r="E39" s="63" t="s">
        <v>671</v>
      </c>
      <c r="F39" s="39" t="s">
        <v>25</v>
      </c>
      <c r="G39" s="39" t="s">
        <v>26</v>
      </c>
      <c r="H39" s="39">
        <v>16</v>
      </c>
      <c r="I39" s="39">
        <v>12</v>
      </c>
      <c r="J39" s="39" t="s">
        <v>1279</v>
      </c>
      <c r="K39" s="38">
        <v>2600</v>
      </c>
      <c r="L39" s="133">
        <v>2100</v>
      </c>
      <c r="M39" s="133">
        <f t="shared" si="0"/>
        <v>1680</v>
      </c>
      <c r="N39" s="39" t="s">
        <v>1280</v>
      </c>
      <c r="O39" s="38">
        <v>3375</v>
      </c>
      <c r="P39" s="133">
        <v>2699</v>
      </c>
      <c r="Q39" s="133">
        <f t="shared" si="2"/>
        <v>2159.2000000000003</v>
      </c>
    </row>
    <row r="40" spans="1:17" ht="12.75">
      <c r="A40" s="6" t="s">
        <v>66</v>
      </c>
      <c r="B40" s="13" t="s">
        <v>246</v>
      </c>
      <c r="C40" s="13" t="s">
        <v>154</v>
      </c>
      <c r="D40" s="72">
        <v>44056</v>
      </c>
      <c r="E40" s="106" t="s">
        <v>669</v>
      </c>
      <c r="F40" s="13" t="s">
        <v>25</v>
      </c>
      <c r="G40" s="13" t="s">
        <v>26</v>
      </c>
      <c r="H40" s="13">
        <v>16</v>
      </c>
      <c r="I40" s="13">
        <v>20</v>
      </c>
      <c r="J40" s="13" t="s">
        <v>1281</v>
      </c>
      <c r="K40" s="6">
        <v>2600</v>
      </c>
      <c r="L40" s="132">
        <v>2100</v>
      </c>
      <c r="M40" s="132">
        <f t="shared" si="0"/>
        <v>1680</v>
      </c>
      <c r="N40" s="13" t="s">
        <v>1282</v>
      </c>
      <c r="O40" s="6">
        <v>3375</v>
      </c>
      <c r="P40" s="132">
        <v>2699</v>
      </c>
      <c r="Q40" s="132">
        <f t="shared" si="2"/>
        <v>2159.2000000000003</v>
      </c>
    </row>
    <row r="41" spans="1:17" ht="12.75">
      <c r="A41" s="38" t="s">
        <v>66</v>
      </c>
      <c r="B41" s="39" t="s">
        <v>246</v>
      </c>
      <c r="C41" s="39" t="s">
        <v>154</v>
      </c>
      <c r="D41" s="62">
        <v>44056</v>
      </c>
      <c r="E41" s="63" t="s">
        <v>671</v>
      </c>
      <c r="F41" s="39" t="s">
        <v>25</v>
      </c>
      <c r="G41" s="39" t="s">
        <v>26</v>
      </c>
      <c r="H41" s="39">
        <v>16</v>
      </c>
      <c r="I41" s="39">
        <v>12</v>
      </c>
      <c r="J41" s="39" t="s">
        <v>1283</v>
      </c>
      <c r="K41" s="38">
        <v>2600</v>
      </c>
      <c r="L41" s="133">
        <v>2100</v>
      </c>
      <c r="M41" s="133">
        <f t="shared" si="0"/>
        <v>1680</v>
      </c>
      <c r="N41" s="39" t="s">
        <v>1284</v>
      </c>
      <c r="O41" s="38">
        <v>3375</v>
      </c>
      <c r="P41" s="133">
        <v>2699</v>
      </c>
      <c r="Q41" s="133">
        <f t="shared" si="2"/>
        <v>2159.2000000000003</v>
      </c>
    </row>
    <row r="42" spans="1:17" ht="12.75">
      <c r="A42" s="6" t="s">
        <v>66</v>
      </c>
      <c r="B42" s="13" t="s">
        <v>246</v>
      </c>
      <c r="C42" s="13" t="s">
        <v>159</v>
      </c>
      <c r="D42" s="72">
        <v>44056</v>
      </c>
      <c r="E42" s="106" t="s">
        <v>669</v>
      </c>
      <c r="F42" s="13" t="s">
        <v>25</v>
      </c>
      <c r="G42" s="13" t="s">
        <v>26</v>
      </c>
      <c r="H42" s="13">
        <v>16</v>
      </c>
      <c r="I42" s="13">
        <v>20</v>
      </c>
      <c r="J42" s="13" t="s">
        <v>1285</v>
      </c>
      <c r="K42" s="6">
        <v>2600</v>
      </c>
      <c r="L42" s="132">
        <v>2100</v>
      </c>
      <c r="M42" s="132">
        <f t="shared" si="0"/>
        <v>1680</v>
      </c>
      <c r="N42" s="13" t="s">
        <v>1286</v>
      </c>
      <c r="O42" s="6">
        <v>3375</v>
      </c>
      <c r="P42" s="132">
        <v>2699</v>
      </c>
      <c r="Q42" s="132">
        <f t="shared" si="2"/>
        <v>2159.2000000000003</v>
      </c>
    </row>
    <row r="43" spans="1:17" ht="12.75">
      <c r="A43" s="38" t="s">
        <v>66</v>
      </c>
      <c r="B43" s="39" t="s">
        <v>246</v>
      </c>
      <c r="C43" s="39" t="s">
        <v>159</v>
      </c>
      <c r="D43" s="62">
        <v>44056</v>
      </c>
      <c r="E43" s="63" t="s">
        <v>671</v>
      </c>
      <c r="F43" s="39" t="s">
        <v>25</v>
      </c>
      <c r="G43" s="39" t="s">
        <v>26</v>
      </c>
      <c r="H43" s="39">
        <v>16</v>
      </c>
      <c r="I43" s="39">
        <v>12</v>
      </c>
      <c r="J43" s="39" t="s">
        <v>1287</v>
      </c>
      <c r="K43" s="38">
        <v>2600</v>
      </c>
      <c r="L43" s="133">
        <v>2100</v>
      </c>
      <c r="M43" s="133">
        <f t="shared" si="0"/>
        <v>1680</v>
      </c>
      <c r="N43" s="39" t="s">
        <v>1288</v>
      </c>
      <c r="O43" s="38">
        <v>3375</v>
      </c>
      <c r="P43" s="133">
        <v>2699</v>
      </c>
      <c r="Q43" s="133">
        <f t="shared" si="2"/>
        <v>2159.2000000000003</v>
      </c>
    </row>
    <row r="44" spans="1:17" ht="12.75">
      <c r="A44" s="38" t="s">
        <v>66</v>
      </c>
      <c r="B44" s="39" t="s">
        <v>274</v>
      </c>
      <c r="C44" s="39" t="s">
        <v>275</v>
      </c>
      <c r="D44" s="39" t="s">
        <v>44</v>
      </c>
      <c r="E44" s="63" t="s">
        <v>679</v>
      </c>
      <c r="F44" s="39" t="s">
        <v>35</v>
      </c>
      <c r="G44" s="92" t="s">
        <v>325</v>
      </c>
      <c r="H44" s="39">
        <v>12</v>
      </c>
      <c r="I44" s="39">
        <v>12</v>
      </c>
      <c r="J44" s="39" t="s">
        <v>1289</v>
      </c>
      <c r="K44" s="38">
        <v>2600</v>
      </c>
      <c r="L44" s="133">
        <v>2100</v>
      </c>
      <c r="M44" s="133">
        <f t="shared" si="0"/>
        <v>1680</v>
      </c>
      <c r="N44" s="39" t="s">
        <v>1290</v>
      </c>
      <c r="O44" s="38">
        <v>3375</v>
      </c>
      <c r="P44" s="133">
        <v>2699</v>
      </c>
      <c r="Q44" s="133">
        <f t="shared" si="2"/>
        <v>2159.2000000000003</v>
      </c>
    </row>
    <row r="45" spans="1:17" ht="12.75">
      <c r="A45" s="38" t="s">
        <v>66</v>
      </c>
      <c r="B45" s="39" t="s">
        <v>274</v>
      </c>
      <c r="C45" s="39" t="s">
        <v>275</v>
      </c>
      <c r="D45" s="39" t="s">
        <v>44</v>
      </c>
      <c r="E45" s="63" t="s">
        <v>681</v>
      </c>
      <c r="F45" s="39" t="s">
        <v>35</v>
      </c>
      <c r="G45" s="92" t="s">
        <v>325</v>
      </c>
      <c r="H45" s="39">
        <v>12</v>
      </c>
      <c r="I45" s="39">
        <v>12</v>
      </c>
      <c r="J45" s="39" t="s">
        <v>1291</v>
      </c>
      <c r="K45" s="38">
        <v>2600</v>
      </c>
      <c r="L45" s="133">
        <v>2100</v>
      </c>
      <c r="M45" s="133">
        <f t="shared" si="0"/>
        <v>1680</v>
      </c>
      <c r="N45" s="39" t="s">
        <v>1292</v>
      </c>
      <c r="O45" s="38">
        <v>3375</v>
      </c>
      <c r="P45" s="133">
        <v>2699</v>
      </c>
      <c r="Q45" s="133">
        <f t="shared" si="2"/>
        <v>2159.2000000000003</v>
      </c>
    </row>
    <row r="46" spans="1:17" ht="12.75">
      <c r="A46" s="6" t="s">
        <v>66</v>
      </c>
      <c r="B46" s="13" t="s">
        <v>280</v>
      </c>
      <c r="C46" s="13" t="s">
        <v>212</v>
      </c>
      <c r="D46" s="13" t="s">
        <v>283</v>
      </c>
      <c r="E46" s="13" t="s">
        <v>213</v>
      </c>
      <c r="F46" s="13" t="s">
        <v>25</v>
      </c>
      <c r="G46" s="13" t="s">
        <v>622</v>
      </c>
      <c r="H46" s="13">
        <v>16</v>
      </c>
      <c r="I46" s="13">
        <v>18</v>
      </c>
      <c r="J46" s="13" t="s">
        <v>1293</v>
      </c>
      <c r="K46" s="6">
        <v>2600</v>
      </c>
      <c r="L46" s="132">
        <v>2100</v>
      </c>
      <c r="M46" s="132">
        <f t="shared" si="0"/>
        <v>1680</v>
      </c>
      <c r="N46" s="15" t="s">
        <v>26</v>
      </c>
      <c r="O46" s="15" t="s">
        <v>26</v>
      </c>
      <c r="P46" s="15" t="s">
        <v>26</v>
      </c>
      <c r="Q46" s="15" t="s">
        <v>26</v>
      </c>
    </row>
    <row r="47" spans="1:17" ht="12.75">
      <c r="A47" s="6" t="s">
        <v>66</v>
      </c>
      <c r="B47" s="13" t="s">
        <v>280</v>
      </c>
      <c r="C47" s="13" t="s">
        <v>216</v>
      </c>
      <c r="D47" s="72">
        <v>43595</v>
      </c>
      <c r="E47" s="13" t="s">
        <v>285</v>
      </c>
      <c r="F47" s="13" t="s">
        <v>25</v>
      </c>
      <c r="G47" s="13" t="s">
        <v>622</v>
      </c>
      <c r="H47" s="13">
        <v>18</v>
      </c>
      <c r="I47" s="13">
        <v>20</v>
      </c>
      <c r="J47" s="13" t="s">
        <v>1294</v>
      </c>
      <c r="K47" s="6">
        <v>2600</v>
      </c>
      <c r="L47" s="132">
        <v>2100</v>
      </c>
      <c r="M47" s="132">
        <f t="shared" si="0"/>
        <v>1680</v>
      </c>
      <c r="N47" s="15" t="s">
        <v>26</v>
      </c>
      <c r="O47" s="15" t="s">
        <v>26</v>
      </c>
      <c r="P47" s="15" t="s">
        <v>26</v>
      </c>
      <c r="Q47" s="15" t="s">
        <v>26</v>
      </c>
    </row>
    <row r="48" spans="1:17" ht="12.75">
      <c r="A48" s="6" t="s">
        <v>66</v>
      </c>
      <c r="B48" s="13" t="s">
        <v>291</v>
      </c>
      <c r="C48" s="33" t="s">
        <v>686</v>
      </c>
      <c r="D48" s="13" t="s">
        <v>292</v>
      </c>
      <c r="E48" s="13" t="s">
        <v>1295</v>
      </c>
      <c r="F48" s="13" t="s">
        <v>25</v>
      </c>
      <c r="G48" s="13" t="s">
        <v>622</v>
      </c>
      <c r="H48" s="13">
        <v>16</v>
      </c>
      <c r="I48" s="13">
        <v>12</v>
      </c>
      <c r="J48" s="13" t="s">
        <v>1296</v>
      </c>
      <c r="K48" s="6">
        <v>2600</v>
      </c>
      <c r="L48" s="132">
        <v>2100</v>
      </c>
      <c r="M48" s="132">
        <f t="shared" si="0"/>
        <v>1680</v>
      </c>
      <c r="N48" s="15" t="s">
        <v>26</v>
      </c>
      <c r="O48" s="15" t="s">
        <v>26</v>
      </c>
      <c r="P48" s="15" t="s">
        <v>26</v>
      </c>
      <c r="Q48" s="15" t="s">
        <v>26</v>
      </c>
    </row>
    <row r="49" spans="1:17" ht="12.75">
      <c r="A49" s="6" t="s">
        <v>66</v>
      </c>
      <c r="B49" s="13" t="s">
        <v>296</v>
      </c>
      <c r="C49" s="13" t="s">
        <v>125</v>
      </c>
      <c r="D49" s="13" t="s">
        <v>211</v>
      </c>
      <c r="E49" s="7" t="s">
        <v>1297</v>
      </c>
      <c r="F49" s="7" t="s">
        <v>25</v>
      </c>
      <c r="G49" s="7" t="s">
        <v>622</v>
      </c>
      <c r="H49" s="7">
        <v>16</v>
      </c>
      <c r="I49" s="7">
        <v>12</v>
      </c>
      <c r="J49" s="7" t="s">
        <v>1298</v>
      </c>
      <c r="K49" s="6">
        <v>2600</v>
      </c>
      <c r="L49" s="132">
        <v>2100</v>
      </c>
      <c r="M49" s="132">
        <f t="shared" si="0"/>
        <v>1680</v>
      </c>
      <c r="N49" s="15" t="s">
        <v>26</v>
      </c>
      <c r="O49" s="15" t="s">
        <v>26</v>
      </c>
      <c r="P49" s="15" t="s">
        <v>26</v>
      </c>
      <c r="Q49" s="15" t="s">
        <v>26</v>
      </c>
    </row>
    <row r="50" spans="1:17" ht="12.75">
      <c r="A50" s="6" t="s">
        <v>66</v>
      </c>
      <c r="B50" s="13" t="s">
        <v>299</v>
      </c>
      <c r="C50" s="13" t="s">
        <v>300</v>
      </c>
      <c r="D50" s="13" t="s">
        <v>48</v>
      </c>
      <c r="E50" s="7" t="s">
        <v>691</v>
      </c>
      <c r="F50" s="7" t="s">
        <v>25</v>
      </c>
      <c r="G50" s="7" t="s">
        <v>622</v>
      </c>
      <c r="H50" s="7">
        <v>16</v>
      </c>
      <c r="I50" s="7">
        <v>18</v>
      </c>
      <c r="J50" s="7" t="s">
        <v>1299</v>
      </c>
      <c r="K50" s="6">
        <v>2600</v>
      </c>
      <c r="L50" s="132">
        <v>2100</v>
      </c>
      <c r="M50" s="132">
        <f t="shared" si="0"/>
        <v>1680</v>
      </c>
      <c r="N50" s="15" t="s">
        <v>26</v>
      </c>
      <c r="O50" s="15" t="s">
        <v>26</v>
      </c>
      <c r="P50" s="15" t="s">
        <v>26</v>
      </c>
      <c r="Q50" s="15" t="s">
        <v>26</v>
      </c>
    </row>
    <row r="51" spans="1:17" ht="12.75">
      <c r="A51" s="6" t="s">
        <v>66</v>
      </c>
      <c r="B51" s="13" t="s">
        <v>306</v>
      </c>
      <c r="C51" s="13" t="s">
        <v>300</v>
      </c>
      <c r="D51" s="72">
        <v>43624</v>
      </c>
      <c r="E51" s="13" t="s">
        <v>693</v>
      </c>
      <c r="F51" s="7" t="s">
        <v>25</v>
      </c>
      <c r="G51" s="7" t="s">
        <v>622</v>
      </c>
      <c r="H51" s="7">
        <v>16</v>
      </c>
      <c r="I51" s="7">
        <v>18</v>
      </c>
      <c r="J51" s="7" t="s">
        <v>1300</v>
      </c>
      <c r="K51" s="6">
        <v>2600</v>
      </c>
      <c r="L51" s="132">
        <v>2100</v>
      </c>
      <c r="M51" s="132">
        <f t="shared" si="0"/>
        <v>1680</v>
      </c>
      <c r="N51" s="15" t="s">
        <v>26</v>
      </c>
      <c r="O51" s="15" t="s">
        <v>26</v>
      </c>
      <c r="P51" s="15" t="s">
        <v>26</v>
      </c>
      <c r="Q51" s="15" t="s">
        <v>26</v>
      </c>
    </row>
    <row r="52" spans="1:17" ht="12.75">
      <c r="A52" s="208" t="s">
        <v>2</v>
      </c>
      <c r="B52" s="208" t="s">
        <v>3</v>
      </c>
      <c r="C52" s="208" t="s">
        <v>1091</v>
      </c>
      <c r="D52" s="208" t="s">
        <v>4</v>
      </c>
      <c r="E52" s="208" t="s">
        <v>1092</v>
      </c>
      <c r="F52" s="206" t="s">
        <v>8</v>
      </c>
      <c r="G52" s="207"/>
      <c r="H52" s="206" t="s">
        <v>9</v>
      </c>
      <c r="I52" s="207"/>
      <c r="J52" s="206" t="s">
        <v>1093</v>
      </c>
      <c r="K52" s="215"/>
      <c r="L52" s="215"/>
      <c r="M52" s="207"/>
      <c r="N52" s="206" t="s">
        <v>1094</v>
      </c>
      <c r="O52" s="215"/>
      <c r="P52" s="215"/>
      <c r="Q52" s="207"/>
    </row>
    <row r="53" spans="1:17" ht="12.75">
      <c r="A53" s="232"/>
      <c r="B53" s="232"/>
      <c r="C53" s="232"/>
      <c r="D53" s="232"/>
      <c r="E53" s="232"/>
      <c r="F53" s="208" t="s">
        <v>17</v>
      </c>
      <c r="G53" s="208" t="s">
        <v>18</v>
      </c>
      <c r="H53" s="208" t="s">
        <v>19</v>
      </c>
      <c r="I53" s="208" t="s">
        <v>20</v>
      </c>
      <c r="J53" s="208" t="s">
        <v>7</v>
      </c>
      <c r="K53" s="5" t="s">
        <v>1095</v>
      </c>
      <c r="L53" s="5" t="s">
        <v>11</v>
      </c>
      <c r="M53" s="5" t="s">
        <v>12</v>
      </c>
      <c r="N53" s="208" t="s">
        <v>7</v>
      </c>
      <c r="O53" s="5" t="s">
        <v>1095</v>
      </c>
      <c r="P53" s="5" t="s">
        <v>11</v>
      </c>
      <c r="Q53" s="5" t="s">
        <v>12</v>
      </c>
    </row>
    <row r="54" spans="1:17" ht="12.75">
      <c r="A54" s="209"/>
      <c r="B54" s="209"/>
      <c r="C54" s="209"/>
      <c r="D54" s="209"/>
      <c r="E54" s="209"/>
      <c r="F54" s="209"/>
      <c r="G54" s="209"/>
      <c r="H54" s="209"/>
      <c r="I54" s="209"/>
      <c r="J54" s="209"/>
      <c r="K54" s="5" t="s">
        <v>21</v>
      </c>
      <c r="L54" s="5" t="s">
        <v>21</v>
      </c>
      <c r="M54" s="5" t="s">
        <v>21</v>
      </c>
      <c r="N54" s="209"/>
      <c r="O54" s="5" t="s">
        <v>21</v>
      </c>
      <c r="P54" s="5" t="s">
        <v>21</v>
      </c>
      <c r="Q54" s="5" t="s">
        <v>21</v>
      </c>
    </row>
    <row r="55" spans="1:17" ht="12.75">
      <c r="A55" s="6" t="s">
        <v>361</v>
      </c>
      <c r="B55" s="13" t="s">
        <v>701</v>
      </c>
      <c r="C55" s="13" t="s">
        <v>363</v>
      </c>
      <c r="D55" s="74">
        <v>44059</v>
      </c>
      <c r="E55" s="13" t="s">
        <v>364</v>
      </c>
      <c r="F55" s="7" t="s">
        <v>25</v>
      </c>
      <c r="G55" s="7" t="s">
        <v>46</v>
      </c>
      <c r="H55" s="13">
        <v>14</v>
      </c>
      <c r="I55" s="13">
        <v>16</v>
      </c>
      <c r="J55" s="7" t="s">
        <v>1301</v>
      </c>
      <c r="K55" s="6">
        <v>2600</v>
      </c>
      <c r="L55" s="132">
        <v>2100</v>
      </c>
      <c r="M55" s="132">
        <f t="shared" ref="M55:M56" si="3">L55*$R$3</f>
        <v>1680</v>
      </c>
      <c r="N55" s="15" t="s">
        <v>26</v>
      </c>
      <c r="O55" s="15" t="s">
        <v>26</v>
      </c>
      <c r="P55" s="15" t="s">
        <v>26</v>
      </c>
      <c r="Q55" s="15" t="s">
        <v>26</v>
      </c>
    </row>
    <row r="56" spans="1:17" ht="12.75">
      <c r="A56" s="6" t="s">
        <v>361</v>
      </c>
      <c r="B56" s="13" t="s">
        <v>701</v>
      </c>
      <c r="C56" s="13" t="s">
        <v>363</v>
      </c>
      <c r="D56" s="74">
        <v>44059</v>
      </c>
      <c r="E56" s="13" t="s">
        <v>366</v>
      </c>
      <c r="F56" s="7" t="s">
        <v>25</v>
      </c>
      <c r="G56" s="7" t="s">
        <v>46</v>
      </c>
      <c r="H56" s="13">
        <v>14</v>
      </c>
      <c r="I56" s="13">
        <v>16</v>
      </c>
      <c r="J56" s="7" t="s">
        <v>1302</v>
      </c>
      <c r="K56" s="6">
        <v>2600</v>
      </c>
      <c r="L56" s="132">
        <v>2100</v>
      </c>
      <c r="M56" s="132">
        <f t="shared" si="3"/>
        <v>1680</v>
      </c>
      <c r="N56" s="15" t="s">
        <v>26</v>
      </c>
      <c r="O56" s="15" t="s">
        <v>26</v>
      </c>
      <c r="P56" s="15" t="s">
        <v>26</v>
      </c>
      <c r="Q56" s="15" t="s">
        <v>26</v>
      </c>
    </row>
    <row r="57" spans="1:17" ht="12.75">
      <c r="A57" s="208" t="s">
        <v>2</v>
      </c>
      <c r="B57" s="208" t="s">
        <v>3</v>
      </c>
      <c r="C57" s="208" t="s">
        <v>1091</v>
      </c>
      <c r="D57" s="208" t="s">
        <v>4</v>
      </c>
      <c r="E57" s="208" t="s">
        <v>1092</v>
      </c>
      <c r="F57" s="206" t="s">
        <v>8</v>
      </c>
      <c r="G57" s="207"/>
      <c r="H57" s="206" t="s">
        <v>9</v>
      </c>
      <c r="I57" s="207"/>
      <c r="J57" s="206" t="s">
        <v>1093</v>
      </c>
      <c r="K57" s="215"/>
      <c r="L57" s="215"/>
      <c r="M57" s="207"/>
      <c r="N57" s="206" t="s">
        <v>1094</v>
      </c>
      <c r="O57" s="215"/>
      <c r="P57" s="215"/>
      <c r="Q57" s="207"/>
    </row>
    <row r="58" spans="1:17" ht="12.75">
      <c r="A58" s="232"/>
      <c r="B58" s="232"/>
      <c r="C58" s="232"/>
      <c r="D58" s="232"/>
      <c r="E58" s="232"/>
      <c r="F58" s="208" t="s">
        <v>17</v>
      </c>
      <c r="G58" s="208" t="s">
        <v>18</v>
      </c>
      <c r="H58" s="208" t="s">
        <v>19</v>
      </c>
      <c r="I58" s="208" t="s">
        <v>20</v>
      </c>
      <c r="J58" s="208" t="s">
        <v>7</v>
      </c>
      <c r="K58" s="5" t="s">
        <v>1095</v>
      </c>
      <c r="L58" s="5" t="s">
        <v>11</v>
      </c>
      <c r="M58" s="5" t="s">
        <v>12</v>
      </c>
      <c r="N58" s="208" t="s">
        <v>7</v>
      </c>
      <c r="O58" s="5" t="s">
        <v>1095</v>
      </c>
      <c r="P58" s="5" t="s">
        <v>11</v>
      </c>
      <c r="Q58" s="5" t="s">
        <v>12</v>
      </c>
    </row>
    <row r="59" spans="1:17" ht="12.75">
      <c r="A59" s="209"/>
      <c r="B59" s="209"/>
      <c r="C59" s="209"/>
      <c r="D59" s="209"/>
      <c r="E59" s="209"/>
      <c r="F59" s="209"/>
      <c r="G59" s="209"/>
      <c r="H59" s="209"/>
      <c r="I59" s="209"/>
      <c r="J59" s="209"/>
      <c r="K59" s="5" t="s">
        <v>21</v>
      </c>
      <c r="L59" s="5" t="s">
        <v>21</v>
      </c>
      <c r="M59" s="5" t="s">
        <v>21</v>
      </c>
      <c r="N59" s="209"/>
      <c r="O59" s="5" t="s">
        <v>21</v>
      </c>
      <c r="P59" s="5" t="s">
        <v>21</v>
      </c>
      <c r="Q59" s="5" t="s">
        <v>21</v>
      </c>
    </row>
    <row r="60" spans="1:17" ht="12.75">
      <c r="A60" s="6" t="s">
        <v>395</v>
      </c>
      <c r="B60" s="13" t="s">
        <v>402</v>
      </c>
      <c r="C60" s="13" t="s">
        <v>403</v>
      </c>
      <c r="D60" s="13" t="s">
        <v>60</v>
      </c>
      <c r="E60" s="13"/>
      <c r="F60" s="15" t="s">
        <v>622</v>
      </c>
      <c r="G60" s="15" t="s">
        <v>622</v>
      </c>
      <c r="H60" s="15">
        <v>20</v>
      </c>
      <c r="I60" s="15">
        <v>16</v>
      </c>
      <c r="J60" s="15" t="s">
        <v>1303</v>
      </c>
      <c r="K60" s="6">
        <v>2600</v>
      </c>
      <c r="L60" s="132">
        <v>2100</v>
      </c>
      <c r="M60" s="132">
        <f t="shared" ref="M60:M62" si="4">L60*$R$3</f>
        <v>1680</v>
      </c>
      <c r="N60" s="15" t="s">
        <v>1304</v>
      </c>
      <c r="O60" s="6">
        <v>3375</v>
      </c>
      <c r="P60" s="132">
        <v>2699</v>
      </c>
      <c r="Q60" s="132">
        <f t="shared" ref="Q60:Q62" si="5">P60*$R$3</f>
        <v>2159.2000000000003</v>
      </c>
    </row>
    <row r="61" spans="1:17" ht="12.75">
      <c r="A61" s="6" t="s">
        <v>395</v>
      </c>
      <c r="B61" s="13" t="s">
        <v>404</v>
      </c>
      <c r="C61" s="13" t="s">
        <v>405</v>
      </c>
      <c r="D61" s="72">
        <v>43628</v>
      </c>
      <c r="E61" s="13" t="s">
        <v>50</v>
      </c>
      <c r="F61" s="15" t="s">
        <v>622</v>
      </c>
      <c r="G61" s="15" t="s">
        <v>622</v>
      </c>
      <c r="H61" s="15">
        <v>20</v>
      </c>
      <c r="I61" s="15">
        <v>16</v>
      </c>
      <c r="J61" s="15" t="s">
        <v>1305</v>
      </c>
      <c r="K61" s="6">
        <v>2600</v>
      </c>
      <c r="L61" s="132">
        <v>2100</v>
      </c>
      <c r="M61" s="132">
        <f t="shared" si="4"/>
        <v>1680</v>
      </c>
      <c r="N61" s="15" t="s">
        <v>1306</v>
      </c>
      <c r="O61" s="6">
        <v>3375</v>
      </c>
      <c r="P61" s="132">
        <v>2699</v>
      </c>
      <c r="Q61" s="132">
        <f t="shared" si="5"/>
        <v>2159.2000000000003</v>
      </c>
    </row>
    <row r="62" spans="1:17" ht="12.75">
      <c r="A62" s="6" t="s">
        <v>395</v>
      </c>
      <c r="B62" s="13" t="s">
        <v>407</v>
      </c>
      <c r="C62" s="13" t="s">
        <v>408</v>
      </c>
      <c r="D62" s="13" t="s">
        <v>329</v>
      </c>
      <c r="E62" s="13"/>
      <c r="F62" s="15" t="s">
        <v>622</v>
      </c>
      <c r="G62" s="15" t="s">
        <v>622</v>
      </c>
      <c r="H62" s="15">
        <v>20</v>
      </c>
      <c r="I62" s="15">
        <v>16</v>
      </c>
      <c r="J62" s="15" t="s">
        <v>1307</v>
      </c>
      <c r="K62" s="6">
        <v>2600</v>
      </c>
      <c r="L62" s="132">
        <v>2100</v>
      </c>
      <c r="M62" s="132">
        <f t="shared" si="4"/>
        <v>1680</v>
      </c>
      <c r="N62" s="15" t="s">
        <v>1308</v>
      </c>
      <c r="O62" s="6">
        <v>3375</v>
      </c>
      <c r="P62" s="132">
        <v>2699</v>
      </c>
      <c r="Q62" s="132">
        <f t="shared" si="5"/>
        <v>2159.2000000000003</v>
      </c>
    </row>
    <row r="63" spans="1:17" ht="12.75">
      <c r="A63" s="208" t="s">
        <v>2</v>
      </c>
      <c r="B63" s="208" t="s">
        <v>3</v>
      </c>
      <c r="C63" s="208" t="s">
        <v>1091</v>
      </c>
      <c r="D63" s="208" t="s">
        <v>4</v>
      </c>
      <c r="E63" s="208" t="s">
        <v>1092</v>
      </c>
      <c r="F63" s="206" t="s">
        <v>8</v>
      </c>
      <c r="G63" s="207"/>
      <c r="H63" s="206" t="s">
        <v>9</v>
      </c>
      <c r="I63" s="207"/>
      <c r="J63" s="206" t="s">
        <v>1093</v>
      </c>
      <c r="K63" s="215"/>
      <c r="L63" s="215"/>
      <c r="M63" s="207"/>
      <c r="N63" s="206" t="s">
        <v>1094</v>
      </c>
      <c r="O63" s="215"/>
      <c r="P63" s="215"/>
      <c r="Q63" s="207"/>
    </row>
    <row r="64" spans="1:17" ht="12.75">
      <c r="A64" s="232"/>
      <c r="B64" s="232"/>
      <c r="C64" s="232"/>
      <c r="D64" s="232"/>
      <c r="E64" s="232"/>
      <c r="F64" s="208" t="s">
        <v>17</v>
      </c>
      <c r="G64" s="208" t="s">
        <v>18</v>
      </c>
      <c r="H64" s="208" t="s">
        <v>19</v>
      </c>
      <c r="I64" s="208" t="s">
        <v>20</v>
      </c>
      <c r="J64" s="208" t="s">
        <v>7</v>
      </c>
      <c r="K64" s="5" t="s">
        <v>1095</v>
      </c>
      <c r="L64" s="5" t="s">
        <v>11</v>
      </c>
      <c r="M64" s="5" t="s">
        <v>12</v>
      </c>
      <c r="N64" s="208" t="s">
        <v>7</v>
      </c>
      <c r="O64" s="5" t="s">
        <v>1095</v>
      </c>
      <c r="P64" s="5" t="s">
        <v>11</v>
      </c>
      <c r="Q64" s="5" t="s">
        <v>12</v>
      </c>
    </row>
    <row r="65" spans="1:17" ht="12.75">
      <c r="A65" s="209"/>
      <c r="B65" s="209"/>
      <c r="C65" s="209"/>
      <c r="D65" s="209"/>
      <c r="E65" s="209"/>
      <c r="F65" s="209"/>
      <c r="G65" s="209"/>
      <c r="H65" s="209"/>
      <c r="I65" s="209"/>
      <c r="J65" s="209"/>
      <c r="K65" s="5" t="s">
        <v>21</v>
      </c>
      <c r="L65" s="5" t="s">
        <v>21</v>
      </c>
      <c r="M65" s="5" t="s">
        <v>21</v>
      </c>
      <c r="N65" s="209"/>
      <c r="O65" s="5" t="s">
        <v>21</v>
      </c>
      <c r="P65" s="5" t="s">
        <v>21</v>
      </c>
      <c r="Q65" s="5" t="s">
        <v>21</v>
      </c>
    </row>
    <row r="66" spans="1:17" ht="12.75">
      <c r="A66" s="38" t="s">
        <v>426</v>
      </c>
      <c r="B66" s="64" t="s">
        <v>441</v>
      </c>
      <c r="C66" s="64" t="s">
        <v>445</v>
      </c>
      <c r="D66" s="64" t="s">
        <v>60</v>
      </c>
      <c r="E66" s="39"/>
      <c r="F66" s="40" t="s">
        <v>622</v>
      </c>
      <c r="G66" s="40" t="s">
        <v>622</v>
      </c>
      <c r="H66" s="40">
        <v>12</v>
      </c>
      <c r="I66" s="40">
        <v>12</v>
      </c>
      <c r="J66" s="40" t="s">
        <v>1309</v>
      </c>
      <c r="K66" s="38">
        <v>2600</v>
      </c>
      <c r="L66" s="133">
        <v>2100</v>
      </c>
      <c r="M66" s="133">
        <f t="shared" ref="M66:M69" si="6">L66*$R$3</f>
        <v>1680</v>
      </c>
      <c r="N66" s="40" t="s">
        <v>1310</v>
      </c>
      <c r="O66" s="38">
        <v>3375</v>
      </c>
      <c r="P66" s="133">
        <v>2699</v>
      </c>
      <c r="Q66" s="133">
        <f t="shared" ref="Q66" si="7">P66*$R$3</f>
        <v>2159.2000000000003</v>
      </c>
    </row>
    <row r="67" spans="1:17" ht="12.75">
      <c r="A67" s="6" t="s">
        <v>426</v>
      </c>
      <c r="B67" s="15" t="s">
        <v>454</v>
      </c>
      <c r="C67" s="15" t="s">
        <v>456</v>
      </c>
      <c r="D67" s="15" t="s">
        <v>455</v>
      </c>
      <c r="E67" s="13"/>
      <c r="F67" s="7" t="s">
        <v>25</v>
      </c>
      <c r="G67" s="7" t="s">
        <v>622</v>
      </c>
      <c r="H67" s="13">
        <v>14</v>
      </c>
      <c r="I67" s="13">
        <v>16</v>
      </c>
      <c r="J67" s="7" t="s">
        <v>1311</v>
      </c>
      <c r="K67" s="6">
        <v>2600</v>
      </c>
      <c r="L67" s="132">
        <v>2100</v>
      </c>
      <c r="M67" s="132">
        <f t="shared" si="6"/>
        <v>1680</v>
      </c>
      <c r="N67" s="15" t="s">
        <v>26</v>
      </c>
      <c r="O67" s="15" t="s">
        <v>26</v>
      </c>
      <c r="P67" s="15" t="s">
        <v>26</v>
      </c>
      <c r="Q67" s="15" t="s">
        <v>26</v>
      </c>
    </row>
    <row r="68" spans="1:17" ht="12.75">
      <c r="A68" s="6" t="s">
        <v>426</v>
      </c>
      <c r="B68" s="15" t="s">
        <v>454</v>
      </c>
      <c r="C68" s="15" t="s">
        <v>459</v>
      </c>
      <c r="D68" s="15" t="s">
        <v>330</v>
      </c>
      <c r="E68" s="13"/>
      <c r="F68" s="7" t="s">
        <v>622</v>
      </c>
      <c r="G68" s="7" t="s">
        <v>622</v>
      </c>
      <c r="H68" s="13">
        <v>16</v>
      </c>
      <c r="I68" s="13">
        <v>16</v>
      </c>
      <c r="J68" s="7" t="s">
        <v>1312</v>
      </c>
      <c r="K68" s="6">
        <v>2600</v>
      </c>
      <c r="L68" s="132">
        <v>2100</v>
      </c>
      <c r="M68" s="132">
        <f t="shared" si="6"/>
        <v>1680</v>
      </c>
      <c r="N68" s="15" t="s">
        <v>26</v>
      </c>
      <c r="O68" s="15" t="s">
        <v>26</v>
      </c>
      <c r="P68" s="15" t="s">
        <v>26</v>
      </c>
      <c r="Q68" s="15" t="s">
        <v>26</v>
      </c>
    </row>
    <row r="69" spans="1:17" ht="12.75">
      <c r="A69" s="6" t="s">
        <v>426</v>
      </c>
      <c r="B69" s="15" t="s">
        <v>461</v>
      </c>
      <c r="C69" s="15" t="s">
        <v>462</v>
      </c>
      <c r="D69" s="147">
        <v>43901</v>
      </c>
      <c r="E69" s="106" t="s">
        <v>266</v>
      </c>
      <c r="F69" s="7" t="s">
        <v>622</v>
      </c>
      <c r="G69" s="7" t="s">
        <v>622</v>
      </c>
      <c r="H69" s="13">
        <v>14</v>
      </c>
      <c r="I69" s="13">
        <v>14</v>
      </c>
      <c r="J69" s="7" t="s">
        <v>1313</v>
      </c>
      <c r="K69" s="6">
        <v>2600</v>
      </c>
      <c r="L69" s="132">
        <v>2100</v>
      </c>
      <c r="M69" s="132">
        <f t="shared" si="6"/>
        <v>1680</v>
      </c>
      <c r="N69" s="15" t="s">
        <v>26</v>
      </c>
      <c r="O69" s="15" t="s">
        <v>26</v>
      </c>
      <c r="P69" s="15" t="s">
        <v>26</v>
      </c>
      <c r="Q69" s="15" t="s">
        <v>26</v>
      </c>
    </row>
    <row r="70" spans="1:17" ht="12.75">
      <c r="A70" s="208" t="s">
        <v>2</v>
      </c>
      <c r="B70" s="208" t="s">
        <v>3</v>
      </c>
      <c r="C70" s="208" t="s">
        <v>1091</v>
      </c>
      <c r="D70" s="208" t="s">
        <v>4</v>
      </c>
      <c r="E70" s="208" t="s">
        <v>1092</v>
      </c>
      <c r="F70" s="206" t="s">
        <v>8</v>
      </c>
      <c r="G70" s="207"/>
      <c r="H70" s="206" t="s">
        <v>9</v>
      </c>
      <c r="I70" s="207"/>
      <c r="J70" s="206" t="s">
        <v>1093</v>
      </c>
      <c r="K70" s="215"/>
      <c r="L70" s="215"/>
      <c r="M70" s="207"/>
      <c r="N70" s="206" t="s">
        <v>1094</v>
      </c>
      <c r="O70" s="215"/>
      <c r="P70" s="215"/>
      <c r="Q70" s="207"/>
    </row>
    <row r="71" spans="1:17" ht="12.75">
      <c r="A71" s="232"/>
      <c r="B71" s="232"/>
      <c r="C71" s="232"/>
      <c r="D71" s="232"/>
      <c r="E71" s="232"/>
      <c r="F71" s="208" t="s">
        <v>17</v>
      </c>
      <c r="G71" s="208" t="s">
        <v>18</v>
      </c>
      <c r="H71" s="208" t="s">
        <v>19</v>
      </c>
      <c r="I71" s="208" t="s">
        <v>20</v>
      </c>
      <c r="J71" s="208" t="s">
        <v>7</v>
      </c>
      <c r="K71" s="5" t="s">
        <v>1095</v>
      </c>
      <c r="L71" s="5" t="s">
        <v>11</v>
      </c>
      <c r="M71" s="5" t="s">
        <v>12</v>
      </c>
      <c r="N71" s="208" t="s">
        <v>7</v>
      </c>
      <c r="O71" s="5" t="s">
        <v>1095</v>
      </c>
      <c r="P71" s="5" t="s">
        <v>11</v>
      </c>
      <c r="Q71" s="5" t="s">
        <v>12</v>
      </c>
    </row>
    <row r="72" spans="1:17" ht="12.75">
      <c r="A72" s="209"/>
      <c r="B72" s="209"/>
      <c r="C72" s="209"/>
      <c r="D72" s="209"/>
      <c r="E72" s="209"/>
      <c r="F72" s="209"/>
      <c r="G72" s="209"/>
      <c r="H72" s="209"/>
      <c r="I72" s="209"/>
      <c r="J72" s="209"/>
      <c r="K72" s="5" t="s">
        <v>21</v>
      </c>
      <c r="L72" s="5" t="s">
        <v>21</v>
      </c>
      <c r="M72" s="5" t="s">
        <v>21</v>
      </c>
      <c r="N72" s="209"/>
      <c r="O72" s="5" t="s">
        <v>21</v>
      </c>
      <c r="P72" s="5" t="s">
        <v>21</v>
      </c>
      <c r="Q72" s="5" t="s">
        <v>21</v>
      </c>
    </row>
    <row r="73" spans="1:17" ht="12.75">
      <c r="A73" s="6" t="s">
        <v>467</v>
      </c>
      <c r="B73" s="13" t="s">
        <v>472</v>
      </c>
      <c r="C73" s="13" t="s">
        <v>473</v>
      </c>
      <c r="D73" s="72">
        <v>43532</v>
      </c>
      <c r="E73" s="13" t="s">
        <v>128</v>
      </c>
      <c r="F73" s="13" t="s">
        <v>622</v>
      </c>
      <c r="G73" s="13" t="s">
        <v>622</v>
      </c>
      <c r="H73" s="13">
        <v>16</v>
      </c>
      <c r="I73" s="13">
        <v>14</v>
      </c>
      <c r="J73" s="13" t="s">
        <v>1314</v>
      </c>
      <c r="K73" s="6">
        <v>2600</v>
      </c>
      <c r="L73" s="132">
        <v>2100</v>
      </c>
      <c r="M73" s="132">
        <f t="shared" ref="M73:M79" si="8">L73*$R$3</f>
        <v>1680</v>
      </c>
      <c r="N73" s="13" t="s">
        <v>1315</v>
      </c>
      <c r="O73" s="6">
        <v>3375</v>
      </c>
      <c r="P73" s="132">
        <v>2699</v>
      </c>
      <c r="Q73" s="132">
        <f t="shared" ref="Q73:Q79" si="9">P73*$R$3</f>
        <v>2159.2000000000003</v>
      </c>
    </row>
    <row r="74" spans="1:17" ht="12.75">
      <c r="A74" s="6" t="s">
        <v>467</v>
      </c>
      <c r="B74" s="15" t="s">
        <v>476</v>
      </c>
      <c r="C74" s="15" t="s">
        <v>477</v>
      </c>
      <c r="D74" s="15" t="s">
        <v>464</v>
      </c>
      <c r="E74" s="15" t="s">
        <v>480</v>
      </c>
      <c r="F74" s="13" t="s">
        <v>622</v>
      </c>
      <c r="G74" s="13" t="s">
        <v>622</v>
      </c>
      <c r="H74" s="13">
        <v>16</v>
      </c>
      <c r="I74" s="15">
        <v>14</v>
      </c>
      <c r="J74" s="13" t="s">
        <v>1316</v>
      </c>
      <c r="K74" s="6">
        <v>2600</v>
      </c>
      <c r="L74" s="132">
        <v>2100</v>
      </c>
      <c r="M74" s="132">
        <f t="shared" si="8"/>
        <v>1680</v>
      </c>
      <c r="N74" s="13" t="s">
        <v>1317</v>
      </c>
      <c r="O74" s="6">
        <v>3375</v>
      </c>
      <c r="P74" s="132">
        <v>2699</v>
      </c>
      <c r="Q74" s="132">
        <f t="shared" si="9"/>
        <v>2159.2000000000003</v>
      </c>
    </row>
    <row r="75" spans="1:17" ht="12.75">
      <c r="A75" s="6" t="s">
        <v>467</v>
      </c>
      <c r="B75" s="75" t="s">
        <v>729</v>
      </c>
      <c r="C75" s="13" t="s">
        <v>511</v>
      </c>
      <c r="D75" s="13" t="s">
        <v>331</v>
      </c>
      <c r="E75" s="13"/>
      <c r="F75" s="7" t="s">
        <v>25</v>
      </c>
      <c r="G75" s="7" t="s">
        <v>622</v>
      </c>
      <c r="H75" s="13">
        <v>14</v>
      </c>
      <c r="I75" s="13">
        <v>14</v>
      </c>
      <c r="J75" s="7" t="s">
        <v>1318</v>
      </c>
      <c r="K75" s="6">
        <v>2600</v>
      </c>
      <c r="L75" s="132">
        <v>2100</v>
      </c>
      <c r="M75" s="132">
        <f t="shared" si="8"/>
        <v>1680</v>
      </c>
      <c r="N75" s="7" t="s">
        <v>1319</v>
      </c>
      <c r="O75" s="6">
        <v>3375</v>
      </c>
      <c r="P75" s="132">
        <v>2699</v>
      </c>
      <c r="Q75" s="132">
        <f t="shared" si="9"/>
        <v>2159.2000000000003</v>
      </c>
    </row>
    <row r="76" spans="1:17" ht="12.75">
      <c r="A76" s="6" t="s">
        <v>467</v>
      </c>
      <c r="B76" s="75" t="s">
        <v>729</v>
      </c>
      <c r="C76" s="13" t="s">
        <v>513</v>
      </c>
      <c r="D76" s="13" t="s">
        <v>332</v>
      </c>
      <c r="E76" s="13"/>
      <c r="F76" s="7" t="s">
        <v>25</v>
      </c>
      <c r="G76" s="7" t="s">
        <v>622</v>
      </c>
      <c r="H76" s="13">
        <v>14</v>
      </c>
      <c r="I76" s="13">
        <v>14</v>
      </c>
      <c r="J76" s="7" t="s">
        <v>1320</v>
      </c>
      <c r="K76" s="6">
        <v>2600</v>
      </c>
      <c r="L76" s="132">
        <v>2100</v>
      </c>
      <c r="M76" s="132">
        <f t="shared" si="8"/>
        <v>1680</v>
      </c>
      <c r="N76" s="7" t="s">
        <v>1321</v>
      </c>
      <c r="O76" s="6">
        <v>3375</v>
      </c>
      <c r="P76" s="132">
        <v>2699</v>
      </c>
      <c r="Q76" s="132">
        <f t="shared" si="9"/>
        <v>2159.2000000000003</v>
      </c>
    </row>
    <row r="77" spans="1:17" ht="12.75">
      <c r="A77" s="6" t="s">
        <v>467</v>
      </c>
      <c r="B77" s="75" t="s">
        <v>729</v>
      </c>
      <c r="C77" s="13" t="s">
        <v>515</v>
      </c>
      <c r="D77" s="13" t="s">
        <v>334</v>
      </c>
      <c r="E77" s="13"/>
      <c r="F77" s="7" t="s">
        <v>25</v>
      </c>
      <c r="G77" s="7" t="s">
        <v>622</v>
      </c>
      <c r="H77" s="13">
        <v>14</v>
      </c>
      <c r="I77" s="13">
        <v>14</v>
      </c>
      <c r="J77" s="7" t="s">
        <v>1322</v>
      </c>
      <c r="K77" s="6">
        <v>2600</v>
      </c>
      <c r="L77" s="132">
        <v>2100</v>
      </c>
      <c r="M77" s="132">
        <f t="shared" si="8"/>
        <v>1680</v>
      </c>
      <c r="N77" s="7" t="s">
        <v>1323</v>
      </c>
      <c r="O77" s="6">
        <v>3375</v>
      </c>
      <c r="P77" s="132">
        <v>2699</v>
      </c>
      <c r="Q77" s="132">
        <f t="shared" si="9"/>
        <v>2159.2000000000003</v>
      </c>
    </row>
    <row r="78" spans="1:17" ht="12.75">
      <c r="A78" s="6" t="s">
        <v>467</v>
      </c>
      <c r="B78" s="7" t="s">
        <v>517</v>
      </c>
      <c r="C78" s="7" t="s">
        <v>523</v>
      </c>
      <c r="D78" s="7" t="s">
        <v>332</v>
      </c>
      <c r="E78" s="7" t="s">
        <v>50</v>
      </c>
      <c r="F78" s="13" t="s">
        <v>622</v>
      </c>
      <c r="G78" s="13" t="s">
        <v>622</v>
      </c>
      <c r="H78" s="13">
        <v>16</v>
      </c>
      <c r="I78" s="13">
        <v>16</v>
      </c>
      <c r="J78" s="7" t="s">
        <v>1324</v>
      </c>
      <c r="K78" s="6">
        <v>2600</v>
      </c>
      <c r="L78" s="132">
        <v>2100</v>
      </c>
      <c r="M78" s="132">
        <f t="shared" si="8"/>
        <v>1680</v>
      </c>
      <c r="N78" s="7" t="s">
        <v>1325</v>
      </c>
      <c r="O78" s="6">
        <v>3375</v>
      </c>
      <c r="P78" s="132">
        <v>2699</v>
      </c>
      <c r="Q78" s="132">
        <f t="shared" si="9"/>
        <v>2159.2000000000003</v>
      </c>
    </row>
    <row r="79" spans="1:17" ht="12.75">
      <c r="A79" s="6" t="s">
        <v>467</v>
      </c>
      <c r="B79" s="7" t="s">
        <v>520</v>
      </c>
      <c r="C79" s="7" t="s">
        <v>525</v>
      </c>
      <c r="D79" s="7" t="s">
        <v>332</v>
      </c>
      <c r="E79" s="7" t="s">
        <v>63</v>
      </c>
      <c r="F79" s="13" t="s">
        <v>622</v>
      </c>
      <c r="G79" s="13" t="s">
        <v>622</v>
      </c>
      <c r="H79" s="13">
        <v>16</v>
      </c>
      <c r="I79" s="13">
        <v>16</v>
      </c>
      <c r="J79" s="7" t="s">
        <v>1326</v>
      </c>
      <c r="K79" s="6">
        <v>2600</v>
      </c>
      <c r="L79" s="132">
        <v>2100</v>
      </c>
      <c r="M79" s="132">
        <f t="shared" si="8"/>
        <v>1680</v>
      </c>
      <c r="N79" s="7" t="s">
        <v>1327</v>
      </c>
      <c r="O79" s="6">
        <v>3375</v>
      </c>
      <c r="P79" s="132">
        <v>2699</v>
      </c>
      <c r="Q79" s="132">
        <f t="shared" si="9"/>
        <v>2159.2000000000003</v>
      </c>
    </row>
    <row r="80" spans="1:17" ht="12.75">
      <c r="A80" s="208" t="s">
        <v>2</v>
      </c>
      <c r="B80" s="208" t="s">
        <v>3</v>
      </c>
      <c r="C80" s="208" t="s">
        <v>1091</v>
      </c>
      <c r="D80" s="208" t="s">
        <v>4</v>
      </c>
      <c r="E80" s="208" t="s">
        <v>1092</v>
      </c>
      <c r="F80" s="206" t="s">
        <v>8</v>
      </c>
      <c r="G80" s="207"/>
      <c r="H80" s="206" t="s">
        <v>9</v>
      </c>
      <c r="I80" s="207"/>
      <c r="J80" s="206" t="s">
        <v>1093</v>
      </c>
      <c r="K80" s="215"/>
      <c r="L80" s="215"/>
      <c r="M80" s="207"/>
      <c r="N80" s="206" t="s">
        <v>1094</v>
      </c>
      <c r="O80" s="215"/>
      <c r="P80" s="215"/>
      <c r="Q80" s="207"/>
    </row>
    <row r="81" spans="1:17" ht="12.75">
      <c r="A81" s="232"/>
      <c r="B81" s="232"/>
      <c r="C81" s="232"/>
      <c r="D81" s="232"/>
      <c r="E81" s="232"/>
      <c r="F81" s="208" t="s">
        <v>17</v>
      </c>
      <c r="G81" s="208" t="s">
        <v>18</v>
      </c>
      <c r="H81" s="208" t="s">
        <v>19</v>
      </c>
      <c r="I81" s="208" t="s">
        <v>20</v>
      </c>
      <c r="J81" s="208" t="s">
        <v>7</v>
      </c>
      <c r="K81" s="5" t="s">
        <v>1095</v>
      </c>
      <c r="L81" s="5" t="s">
        <v>11</v>
      </c>
      <c r="M81" s="5" t="s">
        <v>12</v>
      </c>
      <c r="N81" s="208" t="s">
        <v>7</v>
      </c>
      <c r="O81" s="5" t="s">
        <v>1095</v>
      </c>
      <c r="P81" s="5" t="s">
        <v>11</v>
      </c>
      <c r="Q81" s="5" t="s">
        <v>12</v>
      </c>
    </row>
    <row r="82" spans="1:17" ht="12.75">
      <c r="A82" s="209"/>
      <c r="B82" s="209"/>
      <c r="C82" s="209"/>
      <c r="D82" s="209"/>
      <c r="E82" s="209"/>
      <c r="F82" s="209"/>
      <c r="G82" s="209"/>
      <c r="H82" s="209"/>
      <c r="I82" s="209"/>
      <c r="J82" s="209"/>
      <c r="K82" s="5" t="s">
        <v>21</v>
      </c>
      <c r="L82" s="5" t="s">
        <v>21</v>
      </c>
      <c r="M82" s="5" t="s">
        <v>21</v>
      </c>
      <c r="N82" s="209"/>
      <c r="O82" s="5" t="s">
        <v>21</v>
      </c>
      <c r="P82" s="5" t="s">
        <v>21</v>
      </c>
      <c r="Q82" s="5" t="s">
        <v>21</v>
      </c>
    </row>
    <row r="83" spans="1:17" ht="12.75">
      <c r="A83" s="6" t="s">
        <v>539</v>
      </c>
      <c r="B83" s="13" t="s">
        <v>540</v>
      </c>
      <c r="C83" s="69" t="s">
        <v>541</v>
      </c>
      <c r="D83" s="69" t="s">
        <v>231</v>
      </c>
      <c r="E83" s="69"/>
      <c r="F83" s="13" t="s">
        <v>25</v>
      </c>
      <c r="G83" s="7" t="s">
        <v>622</v>
      </c>
      <c r="H83" s="13">
        <v>12</v>
      </c>
      <c r="I83" s="13">
        <v>12</v>
      </c>
      <c r="J83" s="7" t="s">
        <v>1328</v>
      </c>
      <c r="K83" s="6">
        <v>2600</v>
      </c>
      <c r="L83" s="132">
        <v>2100</v>
      </c>
      <c r="M83" s="132">
        <f>L83*$R$3</f>
        <v>1680</v>
      </c>
      <c r="N83" s="7" t="s">
        <v>1329</v>
      </c>
      <c r="O83" s="6">
        <v>3375</v>
      </c>
      <c r="P83" s="132">
        <v>2699</v>
      </c>
      <c r="Q83" s="132">
        <f>P83*$R$3</f>
        <v>2159.2000000000003</v>
      </c>
    </row>
    <row r="84" spans="1:17" ht="12.75">
      <c r="A84" s="208" t="s">
        <v>2</v>
      </c>
      <c r="B84" s="208" t="s">
        <v>3</v>
      </c>
      <c r="C84" s="208" t="s">
        <v>1091</v>
      </c>
      <c r="D84" s="208" t="s">
        <v>4</v>
      </c>
      <c r="E84" s="208" t="s">
        <v>1092</v>
      </c>
      <c r="F84" s="206" t="s">
        <v>8</v>
      </c>
      <c r="G84" s="207"/>
      <c r="H84" s="206" t="s">
        <v>9</v>
      </c>
      <c r="I84" s="207"/>
      <c r="J84" s="206" t="s">
        <v>1093</v>
      </c>
      <c r="K84" s="215"/>
      <c r="L84" s="215"/>
      <c r="M84" s="207"/>
      <c r="N84" s="206" t="s">
        <v>1094</v>
      </c>
      <c r="O84" s="215"/>
      <c r="P84" s="215"/>
      <c r="Q84" s="207"/>
    </row>
    <row r="85" spans="1:17" ht="12.75">
      <c r="A85" s="232"/>
      <c r="B85" s="232"/>
      <c r="C85" s="232"/>
      <c r="D85" s="232"/>
      <c r="E85" s="232"/>
      <c r="F85" s="208" t="s">
        <v>17</v>
      </c>
      <c r="G85" s="208" t="s">
        <v>18</v>
      </c>
      <c r="H85" s="208" t="s">
        <v>19</v>
      </c>
      <c r="I85" s="208" t="s">
        <v>20</v>
      </c>
      <c r="J85" s="208" t="s">
        <v>7</v>
      </c>
      <c r="K85" s="5" t="s">
        <v>1095</v>
      </c>
      <c r="L85" s="5" t="s">
        <v>11</v>
      </c>
      <c r="M85" s="5" t="s">
        <v>12</v>
      </c>
      <c r="N85" s="208" t="s">
        <v>7</v>
      </c>
      <c r="O85" s="5" t="s">
        <v>1095</v>
      </c>
      <c r="P85" s="5" t="s">
        <v>11</v>
      </c>
      <c r="Q85" s="5" t="s">
        <v>12</v>
      </c>
    </row>
    <row r="86" spans="1:17" ht="12.75">
      <c r="A86" s="209"/>
      <c r="B86" s="209"/>
      <c r="C86" s="209"/>
      <c r="D86" s="209"/>
      <c r="E86" s="209"/>
      <c r="F86" s="209"/>
      <c r="G86" s="209"/>
      <c r="H86" s="209"/>
      <c r="I86" s="209"/>
      <c r="J86" s="209"/>
      <c r="K86" s="5" t="s">
        <v>21</v>
      </c>
      <c r="L86" s="5" t="s">
        <v>21</v>
      </c>
      <c r="M86" s="5" t="s">
        <v>21</v>
      </c>
      <c r="N86" s="209"/>
      <c r="O86" s="5" t="s">
        <v>21</v>
      </c>
      <c r="P86" s="5" t="s">
        <v>21</v>
      </c>
      <c r="Q86" s="5" t="s">
        <v>21</v>
      </c>
    </row>
    <row r="87" spans="1:17" ht="12.75">
      <c r="A87" s="6" t="s">
        <v>546</v>
      </c>
      <c r="B87" s="13" t="s">
        <v>547</v>
      </c>
      <c r="C87" s="69" t="s">
        <v>549</v>
      </c>
      <c r="D87" s="69" t="s">
        <v>231</v>
      </c>
      <c r="E87" s="69"/>
      <c r="F87" s="23" t="s">
        <v>25</v>
      </c>
      <c r="G87" s="7" t="s">
        <v>622</v>
      </c>
      <c r="H87" s="13">
        <v>12</v>
      </c>
      <c r="I87" s="13">
        <v>12</v>
      </c>
      <c r="J87" s="7" t="s">
        <v>1330</v>
      </c>
      <c r="K87" s="6">
        <v>2600</v>
      </c>
      <c r="L87" s="132">
        <v>2100</v>
      </c>
      <c r="M87" s="132">
        <f t="shared" ref="M87" si="10">L87*$R$3</f>
        <v>1680</v>
      </c>
      <c r="N87" s="7" t="s">
        <v>1331</v>
      </c>
      <c r="O87" s="6">
        <v>3375</v>
      </c>
      <c r="P87" s="132">
        <v>2699</v>
      </c>
      <c r="Q87" s="132">
        <f t="shared" ref="Q87" si="11">P87*$R$3</f>
        <v>2159.2000000000003</v>
      </c>
    </row>
    <row r="88" spans="1:17" ht="12.75">
      <c r="A88" s="208" t="s">
        <v>2</v>
      </c>
      <c r="B88" s="208" t="s">
        <v>3</v>
      </c>
      <c r="C88" s="208" t="s">
        <v>1091</v>
      </c>
      <c r="D88" s="208" t="s">
        <v>4</v>
      </c>
      <c r="E88" s="208" t="s">
        <v>1092</v>
      </c>
      <c r="F88" s="206" t="s">
        <v>8</v>
      </c>
      <c r="G88" s="207"/>
      <c r="H88" s="206" t="s">
        <v>9</v>
      </c>
      <c r="I88" s="207"/>
      <c r="J88" s="206" t="s">
        <v>1093</v>
      </c>
      <c r="K88" s="215"/>
      <c r="L88" s="215"/>
      <c r="M88" s="207"/>
      <c r="N88" s="206" t="s">
        <v>1094</v>
      </c>
      <c r="O88" s="215"/>
      <c r="P88" s="215"/>
      <c r="Q88" s="207"/>
    </row>
    <row r="89" spans="1:17" ht="12.75">
      <c r="A89" s="232"/>
      <c r="B89" s="232"/>
      <c r="C89" s="232"/>
      <c r="D89" s="232"/>
      <c r="E89" s="232"/>
      <c r="F89" s="208" t="s">
        <v>17</v>
      </c>
      <c r="G89" s="208" t="s">
        <v>18</v>
      </c>
      <c r="H89" s="208" t="s">
        <v>19</v>
      </c>
      <c r="I89" s="208" t="s">
        <v>20</v>
      </c>
      <c r="J89" s="208" t="s">
        <v>7</v>
      </c>
      <c r="K89" s="5" t="s">
        <v>1095</v>
      </c>
      <c r="L89" s="5" t="s">
        <v>11</v>
      </c>
      <c r="M89" s="5" t="s">
        <v>12</v>
      </c>
      <c r="N89" s="208" t="s">
        <v>7</v>
      </c>
      <c r="O89" s="5" t="s">
        <v>1095</v>
      </c>
      <c r="P89" s="5" t="s">
        <v>11</v>
      </c>
      <c r="Q89" s="5" t="s">
        <v>12</v>
      </c>
    </row>
    <row r="90" spans="1:17" ht="12.75">
      <c r="A90" s="209"/>
      <c r="B90" s="209"/>
      <c r="C90" s="209"/>
      <c r="D90" s="209"/>
      <c r="E90" s="209"/>
      <c r="F90" s="209"/>
      <c r="G90" s="209"/>
      <c r="H90" s="209"/>
      <c r="I90" s="209"/>
      <c r="J90" s="209"/>
      <c r="K90" s="5" t="s">
        <v>21</v>
      </c>
      <c r="L90" s="5" t="s">
        <v>21</v>
      </c>
      <c r="M90" s="5" t="s">
        <v>21</v>
      </c>
      <c r="N90" s="209"/>
      <c r="O90" s="5" t="s">
        <v>21</v>
      </c>
      <c r="P90" s="5" t="s">
        <v>21</v>
      </c>
      <c r="Q90" s="5" t="s">
        <v>21</v>
      </c>
    </row>
    <row r="91" spans="1:17" ht="12.75">
      <c r="A91" s="6" t="s">
        <v>557</v>
      </c>
      <c r="B91" s="13" t="s">
        <v>558</v>
      </c>
      <c r="C91" s="13"/>
      <c r="D91" s="13" t="s">
        <v>357</v>
      </c>
      <c r="E91" s="13"/>
      <c r="F91" s="7" t="s">
        <v>622</v>
      </c>
      <c r="G91" s="7" t="s">
        <v>622</v>
      </c>
      <c r="H91" s="13">
        <v>20</v>
      </c>
      <c r="I91" s="13">
        <v>14</v>
      </c>
      <c r="J91" s="13" t="s">
        <v>1332</v>
      </c>
      <c r="K91" s="6">
        <v>2600</v>
      </c>
      <c r="L91" s="132">
        <v>2100</v>
      </c>
      <c r="M91" s="132">
        <f t="shared" ref="M91:M94" si="12">L91*$R$3</f>
        <v>1680</v>
      </c>
      <c r="N91" s="13" t="s">
        <v>1333</v>
      </c>
      <c r="O91" s="6">
        <v>3375</v>
      </c>
      <c r="P91" s="132">
        <v>2699</v>
      </c>
      <c r="Q91" s="132">
        <f t="shared" ref="Q91:Q94" si="13">P91*$R$3</f>
        <v>2159.2000000000003</v>
      </c>
    </row>
    <row r="92" spans="1:17" ht="12.75">
      <c r="A92" s="6" t="s">
        <v>557</v>
      </c>
      <c r="B92" s="23" t="s">
        <v>1334</v>
      </c>
      <c r="C92" s="23" t="s">
        <v>541</v>
      </c>
      <c r="D92" s="23" t="s">
        <v>231</v>
      </c>
      <c r="E92" s="23"/>
      <c r="F92" s="23" t="s">
        <v>25</v>
      </c>
      <c r="G92" s="7" t="s">
        <v>622</v>
      </c>
      <c r="H92" s="13">
        <v>12</v>
      </c>
      <c r="I92" s="13">
        <v>12</v>
      </c>
      <c r="J92" s="7" t="s">
        <v>1335</v>
      </c>
      <c r="K92" s="6">
        <v>2600</v>
      </c>
      <c r="L92" s="132">
        <v>2100</v>
      </c>
      <c r="M92" s="132">
        <f t="shared" si="12"/>
        <v>1680</v>
      </c>
      <c r="N92" s="7" t="s">
        <v>1336</v>
      </c>
      <c r="O92" s="6">
        <v>3375</v>
      </c>
      <c r="P92" s="132">
        <v>2699</v>
      </c>
      <c r="Q92" s="132">
        <f t="shared" si="13"/>
        <v>2159.2000000000003</v>
      </c>
    </row>
    <row r="93" spans="1:17" ht="12.75">
      <c r="A93" s="6" t="s">
        <v>557</v>
      </c>
      <c r="B93" s="7" t="s">
        <v>592</v>
      </c>
      <c r="C93" s="7" t="s">
        <v>820</v>
      </c>
      <c r="D93" s="7" t="s">
        <v>545</v>
      </c>
      <c r="E93" s="7"/>
      <c r="F93" s="7" t="s">
        <v>622</v>
      </c>
      <c r="G93" s="7" t="s">
        <v>622</v>
      </c>
      <c r="H93" s="13">
        <v>20</v>
      </c>
      <c r="I93" s="13">
        <v>14</v>
      </c>
      <c r="J93" s="7" t="s">
        <v>1337</v>
      </c>
      <c r="K93" s="6">
        <v>2600</v>
      </c>
      <c r="L93" s="132">
        <v>2100</v>
      </c>
      <c r="M93" s="132">
        <f t="shared" si="12"/>
        <v>1680</v>
      </c>
      <c r="N93" s="7" t="s">
        <v>1338</v>
      </c>
      <c r="O93" s="6">
        <v>3375</v>
      </c>
      <c r="P93" s="132">
        <v>2699</v>
      </c>
      <c r="Q93" s="132">
        <f t="shared" si="13"/>
        <v>2159.2000000000003</v>
      </c>
    </row>
    <row r="94" spans="1:17" ht="12.75">
      <c r="A94" s="38" t="s">
        <v>557</v>
      </c>
      <c r="B94" s="39" t="s">
        <v>598</v>
      </c>
      <c r="C94" s="39" t="s">
        <v>600</v>
      </c>
      <c r="D94" s="39" t="s">
        <v>987</v>
      </c>
      <c r="E94" s="39" t="s">
        <v>1339</v>
      </c>
      <c r="F94" s="39" t="s">
        <v>25</v>
      </c>
      <c r="G94" s="39" t="s">
        <v>46</v>
      </c>
      <c r="H94" s="39">
        <v>12</v>
      </c>
      <c r="I94" s="39">
        <v>20</v>
      </c>
      <c r="J94" s="39" t="s">
        <v>1340</v>
      </c>
      <c r="K94" s="38">
        <v>2750</v>
      </c>
      <c r="L94" s="133">
        <v>2200</v>
      </c>
      <c r="M94" s="133">
        <f t="shared" si="12"/>
        <v>1760</v>
      </c>
      <c r="N94" s="39" t="s">
        <v>1341</v>
      </c>
      <c r="O94" s="38">
        <v>3500</v>
      </c>
      <c r="P94" s="133">
        <v>2799</v>
      </c>
      <c r="Q94" s="133">
        <f t="shared" si="13"/>
        <v>2239.2000000000003</v>
      </c>
    </row>
    <row r="95" spans="1:17" ht="12.75">
      <c r="L95" s="171"/>
      <c r="M95" s="171"/>
      <c r="N95" s="171"/>
      <c r="O95" s="171"/>
      <c r="P95" s="171"/>
      <c r="Q95" s="171"/>
    </row>
    <row r="96" spans="1:17" ht="15">
      <c r="A96" s="120" t="s">
        <v>605</v>
      </c>
      <c r="L96" s="171"/>
      <c r="M96" s="171"/>
      <c r="N96" s="171"/>
      <c r="O96" s="171"/>
      <c r="P96" s="171"/>
      <c r="Q96" s="171"/>
    </row>
    <row r="97" spans="1:30" ht="12.75">
      <c r="L97" s="171"/>
      <c r="M97" s="171"/>
      <c r="N97" s="171"/>
      <c r="O97" s="171"/>
      <c r="P97" s="171"/>
      <c r="Q97" s="171"/>
    </row>
    <row r="98" spans="1:30" ht="15">
      <c r="A98" s="122" t="s">
        <v>607</v>
      </c>
      <c r="B98" s="119"/>
      <c r="C98" s="119"/>
      <c r="D98" s="119"/>
      <c r="E98" s="119"/>
      <c r="F98" s="119"/>
      <c r="G98" s="119"/>
      <c r="H98" s="119"/>
      <c r="I98" s="119"/>
      <c r="J98" s="119"/>
      <c r="K98" s="119"/>
      <c r="L98" s="172"/>
      <c r="M98" s="172"/>
      <c r="N98" s="172"/>
      <c r="O98" s="172"/>
      <c r="P98" s="172"/>
      <c r="Q98" s="172"/>
    </row>
    <row r="99" spans="1:30" ht="15">
      <c r="A99" s="212" t="s">
        <v>935</v>
      </c>
      <c r="B99" s="211"/>
      <c r="C99" s="211"/>
      <c r="D99" s="211"/>
      <c r="E99" s="211"/>
      <c r="F99" s="211"/>
      <c r="G99" s="119"/>
      <c r="H99" s="119"/>
      <c r="I99" s="119"/>
      <c r="J99" s="119"/>
      <c r="K99" s="119"/>
      <c r="L99" s="172"/>
      <c r="M99" s="172"/>
      <c r="N99" s="172"/>
      <c r="O99" s="172"/>
      <c r="P99" s="172"/>
      <c r="Q99" s="172"/>
    </row>
    <row r="100" spans="1:30" ht="15">
      <c r="A100" s="210" t="s">
        <v>1342</v>
      </c>
      <c r="B100" s="211"/>
      <c r="C100" s="211"/>
      <c r="D100" s="211"/>
      <c r="E100" s="211"/>
      <c r="F100" s="211"/>
      <c r="G100" s="211"/>
      <c r="H100" s="211"/>
      <c r="I100" s="119"/>
      <c r="J100" s="119"/>
      <c r="K100" s="119"/>
      <c r="L100" s="172"/>
      <c r="M100" s="172"/>
      <c r="N100" s="172"/>
      <c r="O100" s="172"/>
      <c r="P100" s="172"/>
      <c r="Q100" s="172"/>
    </row>
    <row r="101" spans="1:30" ht="12.75">
      <c r="A101" s="213" t="s">
        <v>1217</v>
      </c>
      <c r="B101" s="211"/>
      <c r="C101" s="211"/>
      <c r="D101" s="211"/>
      <c r="E101" s="211"/>
      <c r="F101" s="211"/>
      <c r="G101" s="211"/>
      <c r="H101" s="211"/>
      <c r="I101" s="211"/>
      <c r="J101" s="211"/>
      <c r="K101" s="211"/>
      <c r="L101" s="211"/>
      <c r="M101" s="211"/>
      <c r="N101" s="211"/>
      <c r="O101" s="211"/>
      <c r="P101" s="211"/>
      <c r="Q101" s="211"/>
      <c r="R101" s="211"/>
      <c r="S101" s="211"/>
      <c r="T101" s="211"/>
      <c r="U101" s="211"/>
      <c r="V101" s="211"/>
      <c r="W101" s="211"/>
      <c r="X101" s="211"/>
      <c r="Y101" s="211"/>
      <c r="Z101" s="211"/>
      <c r="AA101" s="211"/>
      <c r="AB101" s="211"/>
      <c r="AC101" s="211"/>
      <c r="AD101" s="211"/>
    </row>
    <row r="102" spans="1:30" ht="15">
      <c r="A102" s="212" t="s">
        <v>610</v>
      </c>
      <c r="B102" s="211"/>
      <c r="C102" s="211"/>
      <c r="D102" s="211"/>
      <c r="E102" s="211"/>
      <c r="F102" s="211"/>
      <c r="G102" s="119"/>
      <c r="H102" s="119"/>
      <c r="I102" s="119"/>
      <c r="J102" s="119"/>
      <c r="K102" s="119"/>
      <c r="L102" s="172"/>
      <c r="M102" s="172"/>
      <c r="N102" s="172"/>
      <c r="O102" s="172"/>
      <c r="P102" s="172"/>
      <c r="Q102" s="172"/>
    </row>
    <row r="103" spans="1:30" ht="15">
      <c r="A103" s="212" t="s">
        <v>611</v>
      </c>
      <c r="B103" s="211"/>
      <c r="C103" s="211"/>
      <c r="D103" s="211"/>
      <c r="E103" s="119"/>
      <c r="F103" s="119"/>
      <c r="G103" s="119"/>
      <c r="H103" s="119"/>
      <c r="I103" s="119"/>
      <c r="J103" s="119"/>
      <c r="K103" s="119"/>
      <c r="L103" s="172"/>
      <c r="M103" s="172"/>
      <c r="N103" s="172"/>
      <c r="O103" s="172"/>
      <c r="P103" s="172"/>
      <c r="Q103" s="172"/>
    </row>
    <row r="104" spans="1:30" ht="12.75">
      <c r="A104" s="151" t="s">
        <v>1343</v>
      </c>
      <c r="B104" s="151"/>
      <c r="C104" s="151"/>
      <c r="D104" s="151"/>
      <c r="E104" s="151"/>
      <c r="F104" s="151"/>
      <c r="G104" s="151"/>
      <c r="H104" s="151"/>
      <c r="I104" s="151"/>
      <c r="J104" s="151"/>
      <c r="K104" s="151"/>
      <c r="L104" s="151"/>
      <c r="M104" s="151"/>
      <c r="N104" s="172"/>
      <c r="O104" s="172"/>
      <c r="P104" s="172"/>
      <c r="Q104" s="172"/>
    </row>
    <row r="105" spans="1:30" ht="12.75">
      <c r="A105" s="210" t="s">
        <v>613</v>
      </c>
      <c r="B105" s="211"/>
      <c r="C105" s="211"/>
      <c r="D105" s="211"/>
      <c r="E105" s="211"/>
      <c r="F105" s="211"/>
      <c r="G105" s="211"/>
      <c r="H105" s="211"/>
      <c r="I105" s="211"/>
      <c r="J105" s="211"/>
      <c r="K105" s="211"/>
      <c r="L105" s="211"/>
      <c r="M105" s="172"/>
      <c r="N105" s="172"/>
      <c r="O105" s="172"/>
      <c r="P105" s="172"/>
      <c r="Q105" s="172"/>
    </row>
    <row r="106" spans="1:30" ht="12.75">
      <c r="A106" s="210" t="s">
        <v>1344</v>
      </c>
      <c r="B106" s="211"/>
      <c r="C106" s="211"/>
      <c r="D106" s="211"/>
      <c r="E106" s="211"/>
      <c r="F106" s="211"/>
      <c r="L106" s="171"/>
      <c r="M106" s="171"/>
      <c r="N106" s="171"/>
      <c r="O106" s="171"/>
      <c r="P106" s="171"/>
      <c r="Q106" s="171"/>
    </row>
    <row r="107" spans="1:30" ht="12.75">
      <c r="A107" s="127" t="s">
        <v>1345</v>
      </c>
      <c r="L107" s="171"/>
      <c r="M107" s="171"/>
      <c r="N107" s="171"/>
      <c r="O107" s="171"/>
      <c r="P107" s="171"/>
      <c r="Q107" s="171"/>
    </row>
    <row r="108" spans="1:30" ht="12.75">
      <c r="L108" s="171"/>
      <c r="M108" s="171"/>
      <c r="N108" s="171"/>
      <c r="O108" s="171"/>
      <c r="P108" s="171"/>
      <c r="Q108" s="171"/>
    </row>
    <row r="109" spans="1:30" ht="12.75">
      <c r="L109" s="171"/>
      <c r="M109" s="171"/>
      <c r="N109" s="171"/>
      <c r="O109" s="171"/>
      <c r="P109" s="171"/>
      <c r="Q109" s="171"/>
    </row>
    <row r="110" spans="1:30" ht="12.75">
      <c r="L110" s="171"/>
      <c r="M110" s="171"/>
      <c r="N110" s="171"/>
      <c r="O110" s="171"/>
      <c r="P110" s="171"/>
      <c r="Q110" s="171"/>
    </row>
    <row r="111" spans="1:30" ht="12.75">
      <c r="L111" s="171"/>
      <c r="M111" s="171"/>
      <c r="N111" s="171"/>
      <c r="O111" s="171"/>
      <c r="P111" s="171"/>
      <c r="Q111" s="171"/>
    </row>
    <row r="112" spans="1:30" ht="12.75">
      <c r="L112" s="171"/>
      <c r="M112" s="171"/>
      <c r="N112" s="171"/>
      <c r="O112" s="171"/>
      <c r="P112" s="171"/>
      <c r="Q112" s="171"/>
    </row>
    <row r="113" spans="12:17" ht="12.75">
      <c r="L113" s="171"/>
      <c r="M113" s="171"/>
      <c r="N113" s="171"/>
      <c r="O113" s="171"/>
      <c r="P113" s="171"/>
      <c r="Q113" s="171"/>
    </row>
    <row r="114" spans="12:17" ht="12.75">
      <c r="L114" s="171"/>
      <c r="M114" s="171"/>
      <c r="N114" s="171"/>
      <c r="O114" s="171"/>
      <c r="P114" s="171"/>
      <c r="Q114" s="171"/>
    </row>
    <row r="115" spans="12:17" ht="12.75">
      <c r="L115" s="171"/>
      <c r="M115" s="171"/>
      <c r="N115" s="171"/>
      <c r="O115" s="171"/>
      <c r="P115" s="171"/>
      <c r="Q115" s="171"/>
    </row>
    <row r="116" spans="12:17" ht="12.75">
      <c r="L116" s="171"/>
      <c r="M116" s="171"/>
      <c r="N116" s="171"/>
      <c r="O116" s="171"/>
      <c r="P116" s="171"/>
      <c r="Q116" s="171"/>
    </row>
    <row r="117" spans="12:17" ht="12.75">
      <c r="L117" s="171"/>
      <c r="M117" s="171"/>
      <c r="N117" s="171"/>
      <c r="O117" s="171"/>
      <c r="P117" s="171"/>
      <c r="Q117" s="171"/>
    </row>
    <row r="118" spans="12:17" ht="12.75">
      <c r="L118" s="171"/>
      <c r="M118" s="171"/>
      <c r="N118" s="171"/>
      <c r="O118" s="171"/>
      <c r="P118" s="171"/>
      <c r="Q118" s="171"/>
    </row>
    <row r="119" spans="12:17" ht="12.75">
      <c r="L119" s="171"/>
      <c r="M119" s="171"/>
      <c r="N119" s="171"/>
      <c r="O119" s="171"/>
      <c r="P119" s="171"/>
      <c r="Q119" s="171"/>
    </row>
    <row r="120" spans="12:17" ht="12.75">
      <c r="L120" s="171"/>
      <c r="M120" s="171"/>
      <c r="N120" s="171"/>
      <c r="O120" s="171"/>
      <c r="P120" s="171"/>
      <c r="Q120" s="171"/>
    </row>
    <row r="121" spans="12:17" ht="12.75">
      <c r="L121" s="171"/>
      <c r="M121" s="171"/>
      <c r="N121" s="171"/>
      <c r="O121" s="171"/>
      <c r="P121" s="171"/>
      <c r="Q121" s="171"/>
    </row>
    <row r="122" spans="12:17" ht="12.75">
      <c r="L122" s="171"/>
      <c r="M122" s="171"/>
      <c r="N122" s="171"/>
      <c r="O122" s="171"/>
      <c r="P122" s="171"/>
      <c r="Q122" s="171"/>
    </row>
    <row r="123" spans="12:17" ht="12.75">
      <c r="L123" s="171"/>
      <c r="M123" s="171"/>
      <c r="N123" s="171"/>
      <c r="O123" s="171"/>
      <c r="P123" s="171"/>
      <c r="Q123" s="171"/>
    </row>
    <row r="124" spans="12:17" ht="12.75">
      <c r="L124" s="171"/>
      <c r="M124" s="171"/>
      <c r="N124" s="171"/>
      <c r="O124" s="171"/>
      <c r="P124" s="171"/>
      <c r="Q124" s="171"/>
    </row>
    <row r="125" spans="12:17" ht="12.75">
      <c r="L125" s="171"/>
      <c r="M125" s="171"/>
      <c r="N125" s="171"/>
      <c r="O125" s="171"/>
      <c r="P125" s="171"/>
      <c r="Q125" s="171"/>
    </row>
    <row r="126" spans="12:17" ht="12.75">
      <c r="L126" s="171"/>
      <c r="M126" s="171"/>
      <c r="N126" s="171"/>
      <c r="O126" s="171"/>
      <c r="P126" s="171"/>
      <c r="Q126" s="171"/>
    </row>
    <row r="127" spans="12:17" ht="12.75">
      <c r="L127" s="171"/>
      <c r="M127" s="171"/>
      <c r="N127" s="171"/>
      <c r="O127" s="171"/>
      <c r="P127" s="171"/>
      <c r="Q127" s="171"/>
    </row>
    <row r="128" spans="12:17" ht="12.75">
      <c r="L128" s="171"/>
      <c r="M128" s="171"/>
      <c r="N128" s="171"/>
      <c r="O128" s="171"/>
      <c r="P128" s="171"/>
      <c r="Q128" s="171"/>
    </row>
    <row r="129" spans="12:17" ht="12.75">
      <c r="L129" s="171"/>
      <c r="M129" s="171"/>
      <c r="N129" s="171"/>
      <c r="O129" s="171"/>
      <c r="P129" s="171"/>
      <c r="Q129" s="171"/>
    </row>
    <row r="130" spans="12:17" ht="12.75">
      <c r="L130" s="171"/>
      <c r="M130" s="171"/>
      <c r="N130" s="171"/>
      <c r="O130" s="171"/>
      <c r="P130" s="171"/>
      <c r="Q130" s="171"/>
    </row>
    <row r="131" spans="12:17" ht="12.75">
      <c r="L131" s="171"/>
      <c r="M131" s="171"/>
      <c r="N131" s="171"/>
      <c r="O131" s="171"/>
      <c r="P131" s="171"/>
      <c r="Q131" s="171"/>
    </row>
    <row r="132" spans="12:17" ht="12.75">
      <c r="L132" s="171"/>
      <c r="M132" s="171"/>
      <c r="N132" s="171"/>
      <c r="O132" s="171"/>
      <c r="P132" s="171"/>
      <c r="Q132" s="171"/>
    </row>
    <row r="133" spans="12:17" ht="12.75">
      <c r="L133" s="171"/>
      <c r="M133" s="171"/>
      <c r="N133" s="171"/>
      <c r="O133" s="171"/>
      <c r="P133" s="171"/>
      <c r="Q133" s="171"/>
    </row>
    <row r="134" spans="12:17" ht="12.75">
      <c r="L134" s="171"/>
      <c r="M134" s="171"/>
      <c r="N134" s="171"/>
      <c r="O134" s="171"/>
      <c r="P134" s="171"/>
      <c r="Q134" s="171"/>
    </row>
    <row r="135" spans="12:17" ht="12.75">
      <c r="L135" s="171"/>
      <c r="M135" s="171"/>
      <c r="N135" s="171"/>
      <c r="O135" s="171"/>
      <c r="P135" s="171"/>
      <c r="Q135" s="171"/>
    </row>
    <row r="136" spans="12:17" ht="12.75">
      <c r="L136" s="171"/>
      <c r="M136" s="171"/>
      <c r="N136" s="171"/>
      <c r="O136" s="171"/>
      <c r="P136" s="171"/>
      <c r="Q136" s="171"/>
    </row>
    <row r="137" spans="12:17" ht="12.75">
      <c r="L137" s="171"/>
      <c r="M137" s="171"/>
      <c r="N137" s="171"/>
      <c r="O137" s="171"/>
      <c r="P137" s="171"/>
      <c r="Q137" s="171"/>
    </row>
    <row r="138" spans="12:17" ht="12.75">
      <c r="L138" s="171"/>
      <c r="M138" s="171"/>
      <c r="N138" s="171"/>
      <c r="O138" s="171"/>
      <c r="P138" s="171"/>
      <c r="Q138" s="171"/>
    </row>
    <row r="139" spans="12:17" ht="12.75">
      <c r="L139" s="171"/>
      <c r="M139" s="171"/>
      <c r="N139" s="171"/>
      <c r="O139" s="171"/>
      <c r="P139" s="171"/>
      <c r="Q139" s="171"/>
    </row>
    <row r="140" spans="12:17" ht="12.75">
      <c r="L140" s="171"/>
      <c r="M140" s="171"/>
      <c r="N140" s="171"/>
      <c r="O140" s="171"/>
      <c r="P140" s="171"/>
      <c r="Q140" s="171"/>
    </row>
    <row r="141" spans="12:17" ht="12.75">
      <c r="L141" s="171"/>
      <c r="M141" s="171"/>
      <c r="N141" s="171"/>
      <c r="O141" s="171"/>
      <c r="P141" s="171"/>
      <c r="Q141" s="171"/>
    </row>
    <row r="142" spans="12:17" ht="12.75">
      <c r="L142" s="171"/>
      <c r="M142" s="171"/>
      <c r="N142" s="171"/>
      <c r="O142" s="171"/>
      <c r="P142" s="171"/>
      <c r="Q142" s="171"/>
    </row>
    <row r="143" spans="12:17" ht="12.75">
      <c r="L143" s="171"/>
      <c r="M143" s="171"/>
      <c r="N143" s="171"/>
      <c r="O143" s="171"/>
      <c r="P143" s="171"/>
      <c r="Q143" s="171"/>
    </row>
    <row r="144" spans="12:17" ht="12.75">
      <c r="L144" s="171"/>
      <c r="M144" s="171"/>
      <c r="N144" s="171"/>
      <c r="O144" s="171"/>
      <c r="P144" s="171"/>
      <c r="Q144" s="171"/>
    </row>
    <row r="145" spans="12:17" ht="12.75">
      <c r="L145" s="171"/>
      <c r="M145" s="171"/>
      <c r="N145" s="171"/>
      <c r="O145" s="171"/>
      <c r="P145" s="171"/>
      <c r="Q145" s="171"/>
    </row>
    <row r="146" spans="12:17" ht="12.75">
      <c r="L146" s="171"/>
      <c r="M146" s="171"/>
      <c r="N146" s="171"/>
      <c r="O146" s="171"/>
      <c r="P146" s="171"/>
      <c r="Q146" s="171"/>
    </row>
    <row r="147" spans="12:17" ht="12.75">
      <c r="L147" s="171"/>
      <c r="M147" s="171"/>
      <c r="N147" s="171"/>
      <c r="O147" s="171"/>
      <c r="P147" s="171"/>
      <c r="Q147" s="171"/>
    </row>
    <row r="148" spans="12:17" ht="12.75">
      <c r="L148" s="171"/>
      <c r="M148" s="171"/>
      <c r="N148" s="171"/>
      <c r="O148" s="171"/>
      <c r="P148" s="171"/>
      <c r="Q148" s="171"/>
    </row>
    <row r="149" spans="12:17" ht="12.75">
      <c r="L149" s="171"/>
      <c r="M149" s="171"/>
      <c r="N149" s="171"/>
      <c r="O149" s="171"/>
      <c r="P149" s="171"/>
      <c r="Q149" s="171"/>
    </row>
    <row r="150" spans="12:17" ht="12.75">
      <c r="L150" s="171"/>
      <c r="M150" s="171"/>
      <c r="N150" s="171"/>
      <c r="O150" s="171"/>
      <c r="P150" s="171"/>
      <c r="Q150" s="171"/>
    </row>
    <row r="151" spans="12:17" ht="12.75">
      <c r="L151" s="171"/>
      <c r="M151" s="171"/>
      <c r="N151" s="171"/>
      <c r="O151" s="171"/>
      <c r="P151" s="171"/>
      <c r="Q151" s="171"/>
    </row>
    <row r="152" spans="12:17" ht="12.75">
      <c r="L152" s="171"/>
      <c r="M152" s="171"/>
      <c r="N152" s="171"/>
      <c r="O152" s="171"/>
      <c r="P152" s="171"/>
      <c r="Q152" s="171"/>
    </row>
    <row r="153" spans="12:17" ht="12.75">
      <c r="L153" s="171"/>
      <c r="M153" s="171"/>
      <c r="N153" s="171"/>
      <c r="O153" s="171"/>
      <c r="P153" s="171"/>
      <c r="Q153" s="171"/>
    </row>
    <row r="154" spans="12:17" ht="12.75">
      <c r="L154" s="171"/>
      <c r="M154" s="171"/>
      <c r="N154" s="171"/>
      <c r="O154" s="171"/>
      <c r="P154" s="171"/>
      <c r="Q154" s="171"/>
    </row>
    <row r="155" spans="12:17" ht="12.75">
      <c r="L155" s="171"/>
      <c r="M155" s="171"/>
      <c r="N155" s="171"/>
      <c r="O155" s="171"/>
      <c r="P155" s="171"/>
      <c r="Q155" s="171"/>
    </row>
    <row r="156" spans="12:17" ht="12.75">
      <c r="L156" s="171"/>
      <c r="M156" s="171"/>
      <c r="N156" s="171"/>
      <c r="O156" s="171"/>
      <c r="P156" s="171"/>
      <c r="Q156" s="171"/>
    </row>
    <row r="157" spans="12:17" ht="12.75">
      <c r="L157" s="171"/>
      <c r="M157" s="171"/>
      <c r="N157" s="171"/>
      <c r="O157" s="171"/>
      <c r="P157" s="171"/>
      <c r="Q157" s="171"/>
    </row>
    <row r="158" spans="12:17" ht="12.75">
      <c r="L158" s="171"/>
      <c r="M158" s="171"/>
      <c r="N158" s="171"/>
      <c r="O158" s="171"/>
      <c r="P158" s="171"/>
      <c r="Q158" s="171"/>
    </row>
    <row r="159" spans="12:17" ht="12.75">
      <c r="L159" s="171"/>
      <c r="M159" s="171"/>
      <c r="N159" s="171"/>
      <c r="O159" s="171"/>
      <c r="P159" s="171"/>
      <c r="Q159" s="171"/>
    </row>
    <row r="160" spans="12:17" ht="12.75">
      <c r="L160" s="171"/>
      <c r="M160" s="171"/>
      <c r="N160" s="171"/>
      <c r="O160" s="171"/>
      <c r="P160" s="171"/>
      <c r="Q160" s="171"/>
    </row>
    <row r="161" spans="12:17" ht="12.75">
      <c r="L161" s="171"/>
      <c r="M161" s="171"/>
      <c r="N161" s="171"/>
      <c r="O161" s="171"/>
      <c r="P161" s="171"/>
      <c r="Q161" s="171"/>
    </row>
    <row r="162" spans="12:17" ht="12.75">
      <c r="L162" s="171"/>
      <c r="M162" s="171"/>
      <c r="N162" s="171"/>
      <c r="O162" s="171"/>
      <c r="P162" s="171"/>
      <c r="Q162" s="171"/>
    </row>
    <row r="163" spans="12:17" ht="12.75">
      <c r="L163" s="171"/>
      <c r="M163" s="171"/>
      <c r="N163" s="171"/>
      <c r="O163" s="171"/>
      <c r="P163" s="171"/>
      <c r="Q163" s="171"/>
    </row>
    <row r="164" spans="12:17" ht="12.75">
      <c r="L164" s="171"/>
      <c r="M164" s="171"/>
      <c r="N164" s="171"/>
      <c r="O164" s="171"/>
      <c r="P164" s="171"/>
      <c r="Q164" s="171"/>
    </row>
    <row r="165" spans="12:17" ht="12.75">
      <c r="L165" s="171"/>
      <c r="M165" s="171"/>
      <c r="N165" s="171"/>
      <c r="O165" s="171"/>
      <c r="P165" s="171"/>
      <c r="Q165" s="171"/>
    </row>
    <row r="166" spans="12:17" ht="12.75">
      <c r="L166" s="171"/>
      <c r="M166" s="171"/>
      <c r="N166" s="171"/>
      <c r="O166" s="171"/>
      <c r="P166" s="171"/>
      <c r="Q166" s="171"/>
    </row>
    <row r="167" spans="12:17" ht="12.75">
      <c r="L167" s="171"/>
      <c r="M167" s="171"/>
      <c r="N167" s="171"/>
      <c r="O167" s="171"/>
      <c r="P167" s="171"/>
      <c r="Q167" s="171"/>
    </row>
    <row r="168" spans="12:17" ht="12.75">
      <c r="L168" s="171"/>
      <c r="M168" s="171"/>
      <c r="N168" s="171"/>
      <c r="O168" s="171"/>
      <c r="P168" s="171"/>
      <c r="Q168" s="171"/>
    </row>
    <row r="169" spans="12:17" ht="12.75">
      <c r="L169" s="171"/>
      <c r="M169" s="171"/>
      <c r="N169" s="171"/>
      <c r="O169" s="171"/>
      <c r="P169" s="171"/>
      <c r="Q169" s="171"/>
    </row>
    <row r="170" spans="12:17" ht="12.75">
      <c r="L170" s="171"/>
      <c r="M170" s="171"/>
      <c r="N170" s="171"/>
      <c r="O170" s="171"/>
      <c r="P170" s="171"/>
      <c r="Q170" s="171"/>
    </row>
    <row r="171" spans="12:17" ht="12.75">
      <c r="L171" s="171"/>
      <c r="M171" s="171"/>
      <c r="N171" s="171"/>
      <c r="O171" s="171"/>
      <c r="P171" s="171"/>
      <c r="Q171" s="171"/>
    </row>
    <row r="172" spans="12:17" ht="12.75">
      <c r="L172" s="171"/>
      <c r="M172" s="171"/>
      <c r="N172" s="171"/>
      <c r="O172" s="171"/>
      <c r="P172" s="171"/>
      <c r="Q172" s="171"/>
    </row>
    <row r="173" spans="12:17" ht="12.75">
      <c r="L173" s="171"/>
      <c r="M173" s="171"/>
      <c r="N173" s="171"/>
      <c r="O173" s="171"/>
      <c r="P173" s="171"/>
      <c r="Q173" s="171"/>
    </row>
    <row r="174" spans="12:17" ht="12.75">
      <c r="L174" s="171"/>
      <c r="M174" s="171"/>
      <c r="N174" s="171"/>
      <c r="O174" s="171"/>
      <c r="P174" s="171"/>
      <c r="Q174" s="171"/>
    </row>
    <row r="175" spans="12:17" ht="12.75">
      <c r="L175" s="171"/>
      <c r="M175" s="171"/>
      <c r="N175" s="171"/>
      <c r="O175" s="171"/>
      <c r="P175" s="171"/>
      <c r="Q175" s="171"/>
    </row>
    <row r="176" spans="12:17" ht="12.75">
      <c r="L176" s="171"/>
      <c r="M176" s="171"/>
      <c r="N176" s="171"/>
      <c r="O176" s="171"/>
      <c r="P176" s="171"/>
      <c r="Q176" s="171"/>
    </row>
    <row r="177" spans="12:17" ht="12.75">
      <c r="L177" s="171"/>
      <c r="M177" s="171"/>
      <c r="N177" s="171"/>
      <c r="O177" s="171"/>
      <c r="P177" s="171"/>
      <c r="Q177" s="171"/>
    </row>
    <row r="178" spans="12:17" ht="12.75">
      <c r="L178" s="171"/>
      <c r="M178" s="171"/>
      <c r="N178" s="171"/>
      <c r="O178" s="171"/>
      <c r="P178" s="171"/>
      <c r="Q178" s="171"/>
    </row>
    <row r="179" spans="12:17" ht="12.75">
      <c r="L179" s="171"/>
      <c r="M179" s="171"/>
      <c r="N179" s="171"/>
      <c r="O179" s="171"/>
      <c r="P179" s="171"/>
      <c r="Q179" s="171"/>
    </row>
    <row r="180" spans="12:17" ht="12.75">
      <c r="L180" s="171"/>
      <c r="M180" s="171"/>
      <c r="N180" s="171"/>
      <c r="O180" s="171"/>
      <c r="P180" s="171"/>
      <c r="Q180" s="171"/>
    </row>
    <row r="181" spans="12:17" ht="12.75">
      <c r="L181" s="171"/>
      <c r="M181" s="171"/>
      <c r="N181" s="171"/>
      <c r="O181" s="171"/>
      <c r="P181" s="171"/>
      <c r="Q181" s="171"/>
    </row>
    <row r="182" spans="12:17" ht="12.75">
      <c r="L182" s="171"/>
      <c r="M182" s="171"/>
      <c r="N182" s="171"/>
      <c r="O182" s="171"/>
      <c r="P182" s="171"/>
      <c r="Q182" s="171"/>
    </row>
    <row r="183" spans="12:17" ht="12.75">
      <c r="L183" s="171"/>
      <c r="M183" s="171"/>
      <c r="N183" s="171"/>
      <c r="O183" s="171"/>
      <c r="P183" s="171"/>
      <c r="Q183" s="171"/>
    </row>
    <row r="184" spans="12:17" ht="12.75">
      <c r="L184" s="171"/>
      <c r="M184" s="171"/>
      <c r="N184" s="171"/>
      <c r="O184" s="171"/>
      <c r="P184" s="171"/>
      <c r="Q184" s="171"/>
    </row>
    <row r="185" spans="12:17" ht="12.75">
      <c r="L185" s="171"/>
      <c r="M185" s="171"/>
      <c r="N185" s="171"/>
      <c r="O185" s="171"/>
      <c r="P185" s="171"/>
      <c r="Q185" s="171"/>
    </row>
    <row r="186" spans="12:17" ht="12.75">
      <c r="L186" s="171"/>
      <c r="M186" s="171"/>
      <c r="N186" s="171"/>
      <c r="O186" s="171"/>
      <c r="P186" s="171"/>
      <c r="Q186" s="171"/>
    </row>
    <row r="187" spans="12:17" ht="12.75">
      <c r="L187" s="171"/>
      <c r="M187" s="171"/>
      <c r="N187" s="171"/>
      <c r="O187" s="171"/>
      <c r="P187" s="171"/>
      <c r="Q187" s="171"/>
    </row>
    <row r="188" spans="12:17" ht="12.75">
      <c r="L188" s="171"/>
      <c r="M188" s="171"/>
      <c r="N188" s="171"/>
      <c r="O188" s="171"/>
      <c r="P188" s="171"/>
      <c r="Q188" s="171"/>
    </row>
    <row r="189" spans="12:17" ht="12.75">
      <c r="L189" s="171"/>
      <c r="M189" s="171"/>
      <c r="N189" s="171"/>
      <c r="O189" s="171"/>
      <c r="P189" s="171"/>
      <c r="Q189" s="171"/>
    </row>
    <row r="190" spans="12:17" ht="12.75">
      <c r="L190" s="171"/>
      <c r="M190" s="171"/>
      <c r="N190" s="171"/>
      <c r="O190" s="171"/>
      <c r="P190" s="171"/>
      <c r="Q190" s="171"/>
    </row>
    <row r="191" spans="12:17" ht="12.75">
      <c r="L191" s="171"/>
      <c r="M191" s="171"/>
      <c r="N191" s="171"/>
      <c r="O191" s="171"/>
      <c r="P191" s="171"/>
      <c r="Q191" s="171"/>
    </row>
    <row r="192" spans="12:17" ht="12.75">
      <c r="L192" s="171"/>
      <c r="M192" s="171"/>
      <c r="N192" s="171"/>
      <c r="O192" s="171"/>
      <c r="P192" s="171"/>
      <c r="Q192" s="171"/>
    </row>
    <row r="193" spans="12:17" ht="12.75">
      <c r="L193" s="171"/>
      <c r="M193" s="171"/>
      <c r="N193" s="171"/>
      <c r="O193" s="171"/>
      <c r="P193" s="171"/>
      <c r="Q193" s="171"/>
    </row>
    <row r="194" spans="12:17" ht="12.75">
      <c r="L194" s="171"/>
      <c r="M194" s="171"/>
      <c r="N194" s="171"/>
      <c r="O194" s="171"/>
      <c r="P194" s="171"/>
      <c r="Q194" s="171"/>
    </row>
    <row r="195" spans="12:17" ht="12.75">
      <c r="L195" s="171"/>
      <c r="M195" s="171"/>
      <c r="N195" s="171"/>
      <c r="O195" s="171"/>
      <c r="P195" s="171"/>
      <c r="Q195" s="171"/>
    </row>
    <row r="196" spans="12:17" ht="12.75">
      <c r="L196" s="171"/>
      <c r="M196" s="171"/>
      <c r="N196" s="171"/>
      <c r="O196" s="171"/>
      <c r="P196" s="171"/>
      <c r="Q196" s="171"/>
    </row>
    <row r="197" spans="12:17" ht="12.75">
      <c r="L197" s="171"/>
      <c r="M197" s="171"/>
      <c r="N197" s="171"/>
      <c r="O197" s="171"/>
      <c r="P197" s="171"/>
      <c r="Q197" s="171"/>
    </row>
    <row r="198" spans="12:17" ht="12.75">
      <c r="L198" s="171"/>
      <c r="M198" s="171"/>
      <c r="N198" s="171"/>
      <c r="O198" s="171"/>
      <c r="P198" s="171"/>
      <c r="Q198" s="171"/>
    </row>
    <row r="199" spans="12:17" ht="12.75">
      <c r="L199" s="171"/>
      <c r="M199" s="171"/>
      <c r="N199" s="171"/>
      <c r="O199" s="171"/>
      <c r="P199" s="171"/>
      <c r="Q199" s="171"/>
    </row>
    <row r="200" spans="12:17" ht="12.75">
      <c r="L200" s="171"/>
      <c r="M200" s="171"/>
      <c r="N200" s="171"/>
      <c r="O200" s="171"/>
      <c r="P200" s="171"/>
      <c r="Q200" s="171"/>
    </row>
    <row r="201" spans="12:17" ht="12.75">
      <c r="L201" s="171"/>
      <c r="M201" s="171"/>
      <c r="N201" s="171"/>
      <c r="O201" s="171"/>
      <c r="P201" s="171"/>
      <c r="Q201" s="171"/>
    </row>
    <row r="202" spans="12:17" ht="12.75">
      <c r="L202" s="171"/>
      <c r="M202" s="171"/>
      <c r="N202" s="171"/>
      <c r="O202" s="171"/>
      <c r="P202" s="171"/>
      <c r="Q202" s="171"/>
    </row>
    <row r="203" spans="12:17" ht="12.75">
      <c r="L203" s="171"/>
      <c r="M203" s="171"/>
      <c r="N203" s="171"/>
      <c r="O203" s="171"/>
      <c r="P203" s="171"/>
      <c r="Q203" s="171"/>
    </row>
    <row r="204" spans="12:17" ht="12.75">
      <c r="L204" s="171"/>
      <c r="M204" s="171"/>
      <c r="N204" s="171"/>
      <c r="O204" s="171"/>
      <c r="P204" s="171"/>
      <c r="Q204" s="171"/>
    </row>
    <row r="205" spans="12:17" ht="12.75">
      <c r="L205" s="171"/>
      <c r="M205" s="171"/>
      <c r="N205" s="171"/>
      <c r="O205" s="171"/>
      <c r="P205" s="171"/>
      <c r="Q205" s="171"/>
    </row>
    <row r="206" spans="12:17" ht="12.75">
      <c r="L206" s="171"/>
      <c r="M206" s="171"/>
      <c r="N206" s="171"/>
      <c r="O206" s="171"/>
      <c r="P206" s="171"/>
      <c r="Q206" s="171"/>
    </row>
    <row r="207" spans="12:17" ht="12.75">
      <c r="L207" s="171"/>
      <c r="M207" s="171"/>
      <c r="N207" s="171"/>
      <c r="O207" s="171"/>
      <c r="P207" s="171"/>
      <c r="Q207" s="171"/>
    </row>
    <row r="208" spans="12:17" ht="12.75">
      <c r="L208" s="171"/>
      <c r="M208" s="171"/>
      <c r="N208" s="171"/>
      <c r="O208" s="171"/>
      <c r="P208" s="171"/>
      <c r="Q208" s="171"/>
    </row>
    <row r="209" spans="12:17" ht="12.75">
      <c r="L209" s="171"/>
      <c r="M209" s="171"/>
      <c r="N209" s="171"/>
      <c r="O209" s="171"/>
      <c r="P209" s="171"/>
      <c r="Q209" s="171"/>
    </row>
    <row r="210" spans="12:17" ht="12.75">
      <c r="L210" s="171"/>
      <c r="M210" s="171"/>
      <c r="N210" s="171"/>
      <c r="O210" s="171"/>
      <c r="P210" s="171"/>
      <c r="Q210" s="171"/>
    </row>
    <row r="211" spans="12:17" ht="12.75">
      <c r="L211" s="171"/>
      <c r="M211" s="171"/>
      <c r="N211" s="171"/>
      <c r="O211" s="171"/>
      <c r="P211" s="171"/>
      <c r="Q211" s="171"/>
    </row>
    <row r="212" spans="12:17" ht="12.75">
      <c r="L212" s="171"/>
      <c r="M212" s="171"/>
      <c r="N212" s="171"/>
      <c r="O212" s="171"/>
      <c r="P212" s="171"/>
      <c r="Q212" s="171"/>
    </row>
    <row r="213" spans="12:17" ht="12.75">
      <c r="L213" s="171"/>
      <c r="M213" s="171"/>
      <c r="N213" s="171"/>
      <c r="O213" s="171"/>
      <c r="P213" s="171"/>
      <c r="Q213" s="171"/>
    </row>
    <row r="214" spans="12:17" ht="12.75">
      <c r="L214" s="171"/>
      <c r="M214" s="171"/>
      <c r="N214" s="171"/>
      <c r="O214" s="171"/>
      <c r="P214" s="171"/>
      <c r="Q214" s="171"/>
    </row>
    <row r="215" spans="12:17" ht="12.75">
      <c r="L215" s="171"/>
      <c r="M215" s="171"/>
      <c r="N215" s="171"/>
      <c r="O215" s="171"/>
      <c r="P215" s="171"/>
      <c r="Q215" s="171"/>
    </row>
    <row r="216" spans="12:17" ht="12.75">
      <c r="L216" s="171"/>
      <c r="M216" s="171"/>
      <c r="N216" s="171"/>
      <c r="O216" s="171"/>
      <c r="P216" s="171"/>
      <c r="Q216" s="171"/>
    </row>
    <row r="217" spans="12:17" ht="12.75">
      <c r="L217" s="171"/>
      <c r="M217" s="171"/>
      <c r="N217" s="171"/>
      <c r="O217" s="171"/>
      <c r="P217" s="171"/>
      <c r="Q217" s="171"/>
    </row>
    <row r="218" spans="12:17" ht="12.75">
      <c r="L218" s="171"/>
      <c r="M218" s="171"/>
      <c r="N218" s="171"/>
      <c r="O218" s="171"/>
      <c r="P218" s="171"/>
      <c r="Q218" s="171"/>
    </row>
    <row r="219" spans="12:17" ht="12.75">
      <c r="L219" s="171"/>
      <c r="M219" s="171"/>
      <c r="N219" s="171"/>
      <c r="O219" s="171"/>
      <c r="P219" s="171"/>
      <c r="Q219" s="171"/>
    </row>
    <row r="220" spans="12:17" ht="12.75">
      <c r="L220" s="171"/>
      <c r="M220" s="171"/>
      <c r="N220" s="171"/>
      <c r="O220" s="171"/>
      <c r="P220" s="171"/>
      <c r="Q220" s="171"/>
    </row>
    <row r="221" spans="12:17" ht="12.75">
      <c r="L221" s="171"/>
      <c r="M221" s="171"/>
      <c r="N221" s="171"/>
      <c r="O221" s="171"/>
      <c r="P221" s="171"/>
      <c r="Q221" s="171"/>
    </row>
    <row r="222" spans="12:17" ht="12.75">
      <c r="L222" s="171"/>
      <c r="M222" s="171"/>
      <c r="N222" s="171"/>
      <c r="O222" s="171"/>
      <c r="P222" s="171"/>
      <c r="Q222" s="171"/>
    </row>
    <row r="223" spans="12:17" ht="12.75">
      <c r="L223" s="171"/>
      <c r="M223" s="171"/>
      <c r="N223" s="171"/>
      <c r="O223" s="171"/>
      <c r="P223" s="171"/>
      <c r="Q223" s="171"/>
    </row>
    <row r="224" spans="12:17" ht="12.75">
      <c r="L224" s="171"/>
      <c r="M224" s="171"/>
      <c r="N224" s="171"/>
      <c r="O224" s="171"/>
      <c r="P224" s="171"/>
      <c r="Q224" s="171"/>
    </row>
    <row r="225" spans="12:17" ht="12.75">
      <c r="L225" s="171"/>
      <c r="M225" s="171"/>
      <c r="N225" s="171"/>
      <c r="O225" s="171"/>
      <c r="P225" s="171"/>
      <c r="Q225" s="171"/>
    </row>
    <row r="226" spans="12:17" ht="12.75">
      <c r="L226" s="171"/>
      <c r="M226" s="171"/>
      <c r="N226" s="171"/>
      <c r="O226" s="171"/>
      <c r="P226" s="171"/>
      <c r="Q226" s="171"/>
    </row>
    <row r="227" spans="12:17" ht="12.75">
      <c r="L227" s="171"/>
      <c r="M227" s="171"/>
      <c r="N227" s="171"/>
      <c r="O227" s="171"/>
      <c r="P227" s="171"/>
      <c r="Q227" s="171"/>
    </row>
    <row r="228" spans="12:17" ht="12.75">
      <c r="L228" s="171"/>
      <c r="M228" s="171"/>
      <c r="N228" s="171"/>
      <c r="O228" s="171"/>
      <c r="P228" s="171"/>
      <c r="Q228" s="171"/>
    </row>
    <row r="229" spans="12:17" ht="12.75">
      <c r="L229" s="171"/>
      <c r="M229" s="171"/>
      <c r="N229" s="171"/>
      <c r="O229" s="171"/>
      <c r="P229" s="171"/>
      <c r="Q229" s="171"/>
    </row>
    <row r="230" spans="12:17" ht="12.75">
      <c r="L230" s="171"/>
      <c r="M230" s="171"/>
      <c r="N230" s="171"/>
      <c r="O230" s="171"/>
      <c r="P230" s="171"/>
      <c r="Q230" s="171"/>
    </row>
    <row r="231" spans="12:17" ht="12.75">
      <c r="L231" s="171"/>
      <c r="M231" s="171"/>
      <c r="N231" s="171"/>
      <c r="O231" s="171"/>
      <c r="P231" s="171"/>
      <c r="Q231" s="171"/>
    </row>
    <row r="232" spans="12:17" ht="12.75">
      <c r="L232" s="171"/>
      <c r="M232" s="171"/>
      <c r="N232" s="171"/>
      <c r="O232" s="171"/>
      <c r="P232" s="171"/>
      <c r="Q232" s="171"/>
    </row>
    <row r="233" spans="12:17" ht="12.75">
      <c r="L233" s="171"/>
      <c r="M233" s="171"/>
      <c r="N233" s="171"/>
      <c r="O233" s="171"/>
      <c r="P233" s="171"/>
      <c r="Q233" s="171"/>
    </row>
    <row r="234" spans="12:17" ht="12.75">
      <c r="L234" s="171"/>
      <c r="M234" s="171"/>
      <c r="N234" s="171"/>
      <c r="O234" s="171"/>
      <c r="P234" s="171"/>
      <c r="Q234" s="171"/>
    </row>
    <row r="235" spans="12:17" ht="12.75">
      <c r="L235" s="171"/>
      <c r="M235" s="171"/>
      <c r="N235" s="171"/>
      <c r="O235" s="171"/>
      <c r="P235" s="171"/>
      <c r="Q235" s="171"/>
    </row>
    <row r="236" spans="12:17" ht="12.75">
      <c r="L236" s="171"/>
      <c r="M236" s="171"/>
      <c r="N236" s="171"/>
      <c r="O236" s="171"/>
      <c r="P236" s="171"/>
      <c r="Q236" s="171"/>
    </row>
    <row r="237" spans="12:17" ht="12.75">
      <c r="L237" s="171"/>
      <c r="M237" s="171"/>
      <c r="N237" s="171"/>
      <c r="O237" s="171"/>
      <c r="P237" s="171"/>
      <c r="Q237" s="171"/>
    </row>
    <row r="238" spans="12:17" ht="12.75">
      <c r="L238" s="171"/>
      <c r="M238" s="171"/>
      <c r="N238" s="171"/>
      <c r="O238" s="171"/>
      <c r="P238" s="171"/>
      <c r="Q238" s="171"/>
    </row>
    <row r="239" spans="12:17" ht="12.75">
      <c r="L239" s="171"/>
      <c r="M239" s="171"/>
      <c r="N239" s="171"/>
      <c r="O239" s="171"/>
      <c r="P239" s="171"/>
      <c r="Q239" s="171"/>
    </row>
    <row r="240" spans="12:17" ht="12.75">
      <c r="L240" s="171"/>
      <c r="M240" s="171"/>
      <c r="N240" s="171"/>
      <c r="O240" s="171"/>
      <c r="P240" s="171"/>
      <c r="Q240" s="171"/>
    </row>
    <row r="241" spans="12:17" ht="12.75">
      <c r="L241" s="171"/>
      <c r="M241" s="171"/>
      <c r="N241" s="171"/>
      <c r="O241" s="171"/>
      <c r="P241" s="171"/>
      <c r="Q241" s="171"/>
    </row>
    <row r="242" spans="12:17" ht="12.75">
      <c r="L242" s="171"/>
      <c r="M242" s="171"/>
      <c r="N242" s="171"/>
      <c r="O242" s="171"/>
      <c r="P242" s="171"/>
      <c r="Q242" s="171"/>
    </row>
    <row r="243" spans="12:17" ht="12.75">
      <c r="L243" s="171"/>
      <c r="M243" s="171"/>
      <c r="N243" s="171"/>
      <c r="O243" s="171"/>
      <c r="P243" s="171"/>
      <c r="Q243" s="171"/>
    </row>
    <row r="244" spans="12:17" ht="12.75">
      <c r="L244" s="171"/>
      <c r="M244" s="171"/>
      <c r="N244" s="171"/>
      <c r="O244" s="171"/>
      <c r="P244" s="171"/>
      <c r="Q244" s="171"/>
    </row>
    <row r="245" spans="12:17" ht="12.75">
      <c r="L245" s="171"/>
      <c r="M245" s="171"/>
      <c r="N245" s="171"/>
      <c r="O245" s="171"/>
      <c r="P245" s="171"/>
      <c r="Q245" s="171"/>
    </row>
    <row r="246" spans="12:17" ht="12.75">
      <c r="L246" s="171"/>
      <c r="M246" s="171"/>
      <c r="N246" s="171"/>
      <c r="O246" s="171"/>
      <c r="P246" s="171"/>
      <c r="Q246" s="171"/>
    </row>
    <row r="247" spans="12:17" ht="12.75">
      <c r="L247" s="171"/>
      <c r="M247" s="171"/>
      <c r="N247" s="171"/>
      <c r="O247" s="171"/>
      <c r="P247" s="171"/>
      <c r="Q247" s="171"/>
    </row>
    <row r="248" spans="12:17" ht="12.75">
      <c r="L248" s="171"/>
      <c r="M248" s="171"/>
      <c r="N248" s="171"/>
      <c r="O248" s="171"/>
      <c r="P248" s="171"/>
      <c r="Q248" s="171"/>
    </row>
    <row r="249" spans="12:17" ht="12.75">
      <c r="L249" s="171"/>
      <c r="M249" s="171"/>
      <c r="N249" s="171"/>
      <c r="O249" s="171"/>
      <c r="P249" s="171"/>
      <c r="Q249" s="171"/>
    </row>
    <row r="250" spans="12:17" ht="12.75">
      <c r="L250" s="171"/>
      <c r="M250" s="171"/>
      <c r="N250" s="171"/>
      <c r="O250" s="171"/>
      <c r="P250" s="171"/>
      <c r="Q250" s="171"/>
    </row>
    <row r="251" spans="12:17" ht="12.75">
      <c r="L251" s="171"/>
      <c r="M251" s="171"/>
      <c r="N251" s="171"/>
      <c r="O251" s="171"/>
      <c r="P251" s="171"/>
      <c r="Q251" s="171"/>
    </row>
    <row r="252" spans="12:17" ht="12.75">
      <c r="L252" s="171"/>
      <c r="M252" s="171"/>
      <c r="N252" s="171"/>
      <c r="O252" s="171"/>
      <c r="P252" s="171"/>
      <c r="Q252" s="171"/>
    </row>
    <row r="253" spans="12:17" ht="12.75">
      <c r="L253" s="171"/>
      <c r="M253" s="171"/>
      <c r="N253" s="171"/>
      <c r="O253" s="171"/>
      <c r="P253" s="171"/>
      <c r="Q253" s="171"/>
    </row>
    <row r="254" spans="12:17" ht="12.75">
      <c r="L254" s="171"/>
      <c r="M254" s="171"/>
      <c r="N254" s="171"/>
      <c r="O254" s="171"/>
      <c r="P254" s="171"/>
      <c r="Q254" s="171"/>
    </row>
    <row r="255" spans="12:17" ht="12.75">
      <c r="L255" s="171"/>
      <c r="M255" s="171"/>
      <c r="N255" s="171"/>
      <c r="O255" s="171"/>
      <c r="P255" s="171"/>
      <c r="Q255" s="171"/>
    </row>
    <row r="256" spans="12:17" ht="12.75">
      <c r="L256" s="171"/>
      <c r="M256" s="171"/>
      <c r="N256" s="171"/>
      <c r="O256" s="171"/>
      <c r="P256" s="171"/>
      <c r="Q256" s="171"/>
    </row>
    <row r="257" spans="12:17" ht="12.75">
      <c r="L257" s="171"/>
      <c r="M257" s="171"/>
      <c r="N257" s="171"/>
      <c r="O257" s="171"/>
      <c r="P257" s="171"/>
      <c r="Q257" s="171"/>
    </row>
    <row r="258" spans="12:17" ht="12.75">
      <c r="L258" s="171"/>
      <c r="M258" s="171"/>
      <c r="N258" s="171"/>
      <c r="O258" s="171"/>
      <c r="P258" s="171"/>
      <c r="Q258" s="171"/>
    </row>
    <row r="259" spans="12:17" ht="12.75">
      <c r="L259" s="171"/>
      <c r="M259" s="171"/>
      <c r="N259" s="171"/>
      <c r="O259" s="171"/>
      <c r="P259" s="171"/>
      <c r="Q259" s="171"/>
    </row>
    <row r="260" spans="12:17" ht="12.75">
      <c r="L260" s="171"/>
      <c r="M260" s="171"/>
      <c r="N260" s="171"/>
      <c r="O260" s="171"/>
      <c r="P260" s="171"/>
      <c r="Q260" s="171"/>
    </row>
    <row r="261" spans="12:17" ht="12.75">
      <c r="L261" s="171"/>
      <c r="M261" s="171"/>
      <c r="N261" s="171"/>
      <c r="O261" s="171"/>
      <c r="P261" s="171"/>
      <c r="Q261" s="171"/>
    </row>
    <row r="262" spans="12:17" ht="12.75">
      <c r="L262" s="171"/>
      <c r="M262" s="171"/>
      <c r="N262" s="171"/>
      <c r="O262" s="171"/>
      <c r="P262" s="171"/>
      <c r="Q262" s="171"/>
    </row>
    <row r="263" spans="12:17" ht="12.75">
      <c r="L263" s="171"/>
      <c r="M263" s="171"/>
      <c r="N263" s="171"/>
      <c r="O263" s="171"/>
      <c r="P263" s="171"/>
      <c r="Q263" s="171"/>
    </row>
    <row r="264" spans="12:17" ht="12.75">
      <c r="L264" s="171"/>
      <c r="M264" s="171"/>
      <c r="N264" s="171"/>
      <c r="O264" s="171"/>
      <c r="P264" s="171"/>
      <c r="Q264" s="171"/>
    </row>
    <row r="265" spans="12:17" ht="12.75">
      <c r="L265" s="171"/>
      <c r="M265" s="171"/>
      <c r="N265" s="171"/>
      <c r="O265" s="171"/>
      <c r="P265" s="171"/>
      <c r="Q265" s="171"/>
    </row>
    <row r="266" spans="12:17" ht="12.75">
      <c r="L266" s="171"/>
      <c r="M266" s="171"/>
      <c r="N266" s="171"/>
      <c r="O266" s="171"/>
      <c r="P266" s="171"/>
      <c r="Q266" s="171"/>
    </row>
    <row r="267" spans="12:17" ht="12.75">
      <c r="L267" s="171"/>
      <c r="M267" s="171"/>
      <c r="N267" s="171"/>
      <c r="O267" s="171"/>
      <c r="P267" s="171"/>
      <c r="Q267" s="171"/>
    </row>
    <row r="268" spans="12:17" ht="12.75">
      <c r="L268" s="171"/>
      <c r="M268" s="171"/>
      <c r="N268" s="171"/>
      <c r="O268" s="171"/>
      <c r="P268" s="171"/>
      <c r="Q268" s="171"/>
    </row>
    <row r="269" spans="12:17" ht="12.75">
      <c r="L269" s="171"/>
      <c r="M269" s="171"/>
      <c r="N269" s="171"/>
      <c r="O269" s="171"/>
      <c r="P269" s="171"/>
      <c r="Q269" s="171"/>
    </row>
    <row r="270" spans="12:17" ht="12.75">
      <c r="L270" s="171"/>
      <c r="M270" s="171"/>
      <c r="N270" s="171"/>
      <c r="O270" s="171"/>
      <c r="P270" s="171"/>
      <c r="Q270" s="171"/>
    </row>
    <row r="271" spans="12:17" ht="12.75">
      <c r="L271" s="171"/>
      <c r="M271" s="171"/>
      <c r="N271" s="171"/>
      <c r="O271" s="171"/>
      <c r="P271" s="171"/>
      <c r="Q271" s="171"/>
    </row>
    <row r="272" spans="12:17" ht="12.75">
      <c r="L272" s="171"/>
      <c r="M272" s="171"/>
      <c r="N272" s="171"/>
      <c r="O272" s="171"/>
      <c r="P272" s="171"/>
      <c r="Q272" s="171"/>
    </row>
    <row r="273" spans="12:17" ht="12.75">
      <c r="L273" s="171"/>
      <c r="M273" s="171"/>
      <c r="N273" s="171"/>
      <c r="O273" s="171"/>
      <c r="P273" s="171"/>
      <c r="Q273" s="171"/>
    </row>
    <row r="274" spans="12:17" ht="12.75">
      <c r="L274" s="171"/>
      <c r="M274" s="171"/>
      <c r="N274" s="171"/>
      <c r="O274" s="171"/>
      <c r="P274" s="171"/>
      <c r="Q274" s="171"/>
    </row>
    <row r="275" spans="12:17" ht="12.75">
      <c r="L275" s="171"/>
      <c r="M275" s="171"/>
      <c r="N275" s="171"/>
      <c r="O275" s="171"/>
      <c r="P275" s="171"/>
      <c r="Q275" s="171"/>
    </row>
    <row r="276" spans="12:17" ht="12.75">
      <c r="L276" s="171"/>
      <c r="M276" s="171"/>
      <c r="N276" s="171"/>
      <c r="O276" s="171"/>
      <c r="P276" s="171"/>
      <c r="Q276" s="171"/>
    </row>
    <row r="277" spans="12:17" ht="12.75">
      <c r="L277" s="171"/>
      <c r="M277" s="171"/>
      <c r="N277" s="171"/>
      <c r="O277" s="171"/>
      <c r="P277" s="171"/>
      <c r="Q277" s="171"/>
    </row>
    <row r="278" spans="12:17" ht="12.75">
      <c r="L278" s="171"/>
      <c r="M278" s="171"/>
      <c r="N278" s="171"/>
      <c r="O278" s="171"/>
      <c r="P278" s="171"/>
      <c r="Q278" s="171"/>
    </row>
    <row r="279" spans="12:17" ht="12.75">
      <c r="L279" s="171"/>
      <c r="M279" s="171"/>
      <c r="N279" s="171"/>
      <c r="O279" s="171"/>
      <c r="P279" s="171"/>
      <c r="Q279" s="171"/>
    </row>
    <row r="280" spans="12:17" ht="12.75">
      <c r="L280" s="171"/>
      <c r="M280" s="171"/>
      <c r="N280" s="171"/>
      <c r="O280" s="171"/>
      <c r="P280" s="171"/>
      <c r="Q280" s="171"/>
    </row>
    <row r="281" spans="12:17" ht="12.75">
      <c r="L281" s="171"/>
      <c r="M281" s="171"/>
      <c r="N281" s="171"/>
      <c r="O281" s="171"/>
      <c r="P281" s="171"/>
      <c r="Q281" s="171"/>
    </row>
    <row r="282" spans="12:17" ht="12.75">
      <c r="L282" s="171"/>
      <c r="M282" s="171"/>
      <c r="N282" s="171"/>
      <c r="O282" s="171"/>
      <c r="P282" s="171"/>
      <c r="Q282" s="171"/>
    </row>
    <row r="283" spans="12:17" ht="12.75">
      <c r="L283" s="171"/>
      <c r="M283" s="171"/>
      <c r="N283" s="171"/>
      <c r="O283" s="171"/>
      <c r="P283" s="171"/>
      <c r="Q283" s="171"/>
    </row>
    <row r="284" spans="12:17" ht="12.75">
      <c r="L284" s="171"/>
      <c r="M284" s="171"/>
      <c r="N284" s="171"/>
      <c r="O284" s="171"/>
      <c r="P284" s="171"/>
      <c r="Q284" s="171"/>
    </row>
    <row r="285" spans="12:17" ht="12.75">
      <c r="L285" s="171"/>
      <c r="M285" s="171"/>
      <c r="N285" s="171"/>
      <c r="O285" s="171"/>
      <c r="P285" s="171"/>
      <c r="Q285" s="171"/>
    </row>
    <row r="286" spans="12:17" ht="12.75">
      <c r="L286" s="171"/>
      <c r="M286" s="171"/>
      <c r="N286" s="171"/>
      <c r="O286" s="171"/>
      <c r="P286" s="171"/>
      <c r="Q286" s="171"/>
    </row>
    <row r="287" spans="12:17" ht="12.75">
      <c r="L287" s="171"/>
      <c r="M287" s="171"/>
      <c r="N287" s="171"/>
      <c r="O287" s="171"/>
      <c r="P287" s="171"/>
      <c r="Q287" s="171"/>
    </row>
    <row r="288" spans="12:17" ht="12.75">
      <c r="L288" s="171"/>
      <c r="M288" s="171"/>
      <c r="N288" s="171"/>
      <c r="O288" s="171"/>
      <c r="P288" s="171"/>
      <c r="Q288" s="171"/>
    </row>
    <row r="289" spans="12:17" ht="12.75">
      <c r="L289" s="171"/>
      <c r="M289" s="171"/>
      <c r="N289" s="171"/>
      <c r="O289" s="171"/>
      <c r="P289" s="171"/>
      <c r="Q289" s="171"/>
    </row>
    <row r="290" spans="12:17" ht="12.75">
      <c r="L290" s="171"/>
      <c r="M290" s="171"/>
      <c r="N290" s="171"/>
      <c r="O290" s="171"/>
      <c r="P290" s="171"/>
      <c r="Q290" s="171"/>
    </row>
    <row r="291" spans="12:17" ht="12.75">
      <c r="L291" s="171"/>
      <c r="M291" s="171"/>
      <c r="N291" s="171"/>
      <c r="O291" s="171"/>
      <c r="P291" s="171"/>
      <c r="Q291" s="171"/>
    </row>
    <row r="292" spans="12:17" ht="12.75">
      <c r="L292" s="171"/>
      <c r="M292" s="171"/>
      <c r="N292" s="171"/>
      <c r="O292" s="171"/>
      <c r="P292" s="171"/>
      <c r="Q292" s="171"/>
    </row>
    <row r="293" spans="12:17" ht="12.75">
      <c r="L293" s="171"/>
      <c r="M293" s="171"/>
      <c r="N293" s="171"/>
      <c r="O293" s="171"/>
      <c r="P293" s="171"/>
      <c r="Q293" s="171"/>
    </row>
    <row r="294" spans="12:17" ht="12.75">
      <c r="L294" s="171"/>
      <c r="M294" s="171"/>
      <c r="N294" s="171"/>
      <c r="O294" s="171"/>
      <c r="P294" s="171"/>
      <c r="Q294" s="171"/>
    </row>
    <row r="295" spans="12:17" ht="12.75">
      <c r="L295" s="171"/>
      <c r="M295" s="171"/>
      <c r="N295" s="171"/>
      <c r="O295" s="171"/>
      <c r="P295" s="171"/>
      <c r="Q295" s="171"/>
    </row>
    <row r="296" spans="12:17" ht="12.75">
      <c r="L296" s="171"/>
      <c r="M296" s="171"/>
      <c r="N296" s="171"/>
      <c r="O296" s="171"/>
      <c r="P296" s="171"/>
      <c r="Q296" s="171"/>
    </row>
    <row r="297" spans="12:17" ht="12.75">
      <c r="L297" s="171"/>
      <c r="M297" s="171"/>
      <c r="N297" s="171"/>
      <c r="O297" s="171"/>
      <c r="P297" s="171"/>
      <c r="Q297" s="171"/>
    </row>
    <row r="298" spans="12:17" ht="12.75">
      <c r="L298" s="171"/>
      <c r="M298" s="171"/>
      <c r="N298" s="171"/>
      <c r="O298" s="171"/>
      <c r="P298" s="171"/>
      <c r="Q298" s="171"/>
    </row>
    <row r="299" spans="12:17" ht="12.75">
      <c r="L299" s="171"/>
      <c r="M299" s="171"/>
      <c r="N299" s="171"/>
      <c r="O299" s="171"/>
      <c r="P299" s="171"/>
      <c r="Q299" s="171"/>
    </row>
    <row r="300" spans="12:17" ht="12.75">
      <c r="L300" s="171"/>
      <c r="M300" s="171"/>
      <c r="N300" s="171"/>
      <c r="O300" s="171"/>
      <c r="P300" s="171"/>
      <c r="Q300" s="171"/>
    </row>
    <row r="301" spans="12:17" ht="12.75">
      <c r="L301" s="171"/>
      <c r="M301" s="171"/>
      <c r="N301" s="171"/>
      <c r="O301" s="171"/>
      <c r="P301" s="171"/>
      <c r="Q301" s="171"/>
    </row>
    <row r="302" spans="12:17" ht="12.75">
      <c r="L302" s="171"/>
      <c r="M302" s="171"/>
      <c r="N302" s="171"/>
      <c r="O302" s="171"/>
      <c r="P302" s="171"/>
      <c r="Q302" s="171"/>
    </row>
    <row r="303" spans="12:17" ht="12.75">
      <c r="L303" s="171"/>
      <c r="M303" s="171"/>
      <c r="N303" s="171"/>
      <c r="O303" s="171"/>
      <c r="P303" s="171"/>
      <c r="Q303" s="171"/>
    </row>
    <row r="304" spans="12:17" ht="12.75">
      <c r="L304" s="171"/>
      <c r="M304" s="171"/>
      <c r="N304" s="171"/>
      <c r="O304" s="171"/>
      <c r="P304" s="171"/>
      <c r="Q304" s="171"/>
    </row>
    <row r="305" spans="12:17" ht="12.75">
      <c r="L305" s="171"/>
      <c r="M305" s="171"/>
      <c r="N305" s="171"/>
      <c r="O305" s="171"/>
      <c r="P305" s="171"/>
      <c r="Q305" s="171"/>
    </row>
    <row r="306" spans="12:17" ht="12.75">
      <c r="L306" s="171"/>
      <c r="M306" s="171"/>
      <c r="N306" s="171"/>
      <c r="O306" s="171"/>
      <c r="P306" s="171"/>
      <c r="Q306" s="171"/>
    </row>
    <row r="307" spans="12:17" ht="12.75">
      <c r="L307" s="171"/>
      <c r="M307" s="171"/>
      <c r="N307" s="171"/>
      <c r="O307" s="171"/>
      <c r="P307" s="171"/>
      <c r="Q307" s="171"/>
    </row>
    <row r="308" spans="12:17" ht="12.75">
      <c r="L308" s="171"/>
      <c r="M308" s="171"/>
      <c r="N308" s="171"/>
      <c r="O308" s="171"/>
      <c r="P308" s="171"/>
      <c r="Q308" s="171"/>
    </row>
    <row r="309" spans="12:17" ht="12.75">
      <c r="L309" s="171"/>
      <c r="M309" s="171"/>
      <c r="N309" s="171"/>
      <c r="O309" s="171"/>
      <c r="P309" s="171"/>
      <c r="Q309" s="171"/>
    </row>
    <row r="310" spans="12:17" ht="12.75">
      <c r="L310" s="171"/>
      <c r="M310" s="171"/>
      <c r="N310" s="171"/>
      <c r="O310" s="171"/>
      <c r="P310" s="171"/>
      <c r="Q310" s="171"/>
    </row>
    <row r="311" spans="12:17" ht="12.75">
      <c r="L311" s="171"/>
      <c r="M311" s="171"/>
      <c r="N311" s="171"/>
      <c r="O311" s="171"/>
      <c r="P311" s="171"/>
      <c r="Q311" s="171"/>
    </row>
    <row r="312" spans="12:17" ht="12.75">
      <c r="L312" s="171"/>
      <c r="M312" s="171"/>
      <c r="N312" s="171"/>
      <c r="O312" s="171"/>
      <c r="P312" s="171"/>
      <c r="Q312" s="171"/>
    </row>
    <row r="313" spans="12:17" ht="12.75">
      <c r="L313" s="171"/>
      <c r="M313" s="171"/>
      <c r="N313" s="171"/>
      <c r="O313" s="171"/>
      <c r="P313" s="171"/>
      <c r="Q313" s="171"/>
    </row>
    <row r="314" spans="12:17" ht="12.75">
      <c r="L314" s="171"/>
      <c r="M314" s="171"/>
      <c r="N314" s="171"/>
      <c r="O314" s="171"/>
      <c r="P314" s="171"/>
      <c r="Q314" s="171"/>
    </row>
    <row r="315" spans="12:17" ht="12.75">
      <c r="L315" s="171"/>
      <c r="M315" s="171"/>
      <c r="N315" s="171"/>
      <c r="O315" s="171"/>
      <c r="P315" s="171"/>
      <c r="Q315" s="171"/>
    </row>
    <row r="316" spans="12:17" ht="12.75">
      <c r="L316" s="171"/>
      <c r="M316" s="171"/>
      <c r="N316" s="171"/>
      <c r="O316" s="171"/>
      <c r="P316" s="171"/>
      <c r="Q316" s="171"/>
    </row>
    <row r="317" spans="12:17" ht="12.75">
      <c r="L317" s="171"/>
      <c r="M317" s="171"/>
      <c r="N317" s="171"/>
      <c r="O317" s="171"/>
      <c r="P317" s="171"/>
      <c r="Q317" s="171"/>
    </row>
    <row r="318" spans="12:17" ht="12.75">
      <c r="L318" s="171"/>
      <c r="M318" s="171"/>
      <c r="N318" s="171"/>
      <c r="O318" s="171"/>
      <c r="P318" s="171"/>
      <c r="Q318" s="171"/>
    </row>
    <row r="319" spans="12:17" ht="12.75">
      <c r="L319" s="171"/>
      <c r="M319" s="171"/>
      <c r="N319" s="171"/>
      <c r="O319" s="171"/>
      <c r="P319" s="171"/>
      <c r="Q319" s="171"/>
    </row>
    <row r="320" spans="12:17" ht="12.75">
      <c r="L320" s="171"/>
      <c r="M320" s="171"/>
      <c r="N320" s="171"/>
      <c r="O320" s="171"/>
      <c r="P320" s="171"/>
      <c r="Q320" s="171"/>
    </row>
    <row r="321" spans="12:17" ht="12.75">
      <c r="L321" s="171"/>
      <c r="M321" s="171"/>
      <c r="N321" s="171"/>
      <c r="O321" s="171"/>
      <c r="P321" s="171"/>
      <c r="Q321" s="171"/>
    </row>
    <row r="322" spans="12:17" ht="12.75">
      <c r="L322" s="171"/>
      <c r="M322" s="171"/>
      <c r="N322" s="171"/>
      <c r="O322" s="171"/>
      <c r="P322" s="171"/>
      <c r="Q322" s="171"/>
    </row>
    <row r="323" spans="12:17" ht="12.75">
      <c r="L323" s="171"/>
      <c r="M323" s="171"/>
      <c r="N323" s="171"/>
      <c r="O323" s="171"/>
      <c r="P323" s="171"/>
      <c r="Q323" s="171"/>
    </row>
    <row r="324" spans="12:17" ht="12.75">
      <c r="L324" s="171"/>
      <c r="M324" s="171"/>
      <c r="N324" s="171"/>
      <c r="O324" s="171"/>
      <c r="P324" s="171"/>
      <c r="Q324" s="171"/>
    </row>
    <row r="325" spans="12:17" ht="12.75">
      <c r="L325" s="171"/>
      <c r="M325" s="171"/>
      <c r="N325" s="171"/>
      <c r="O325" s="171"/>
      <c r="P325" s="171"/>
      <c r="Q325" s="171"/>
    </row>
    <row r="326" spans="12:17" ht="12.75">
      <c r="L326" s="171"/>
      <c r="M326" s="171"/>
      <c r="N326" s="171"/>
      <c r="O326" s="171"/>
      <c r="P326" s="171"/>
      <c r="Q326" s="171"/>
    </row>
    <row r="327" spans="12:17" ht="12.75">
      <c r="L327" s="171"/>
      <c r="M327" s="171"/>
      <c r="N327" s="171"/>
      <c r="O327" s="171"/>
      <c r="P327" s="171"/>
      <c r="Q327" s="171"/>
    </row>
    <row r="328" spans="12:17" ht="12.75">
      <c r="L328" s="171"/>
      <c r="M328" s="171"/>
      <c r="N328" s="171"/>
      <c r="O328" s="171"/>
      <c r="P328" s="171"/>
      <c r="Q328" s="171"/>
    </row>
    <row r="329" spans="12:17" ht="12.75">
      <c r="L329" s="171"/>
      <c r="M329" s="171"/>
      <c r="N329" s="171"/>
      <c r="O329" s="171"/>
      <c r="P329" s="171"/>
      <c r="Q329" s="171"/>
    </row>
    <row r="330" spans="12:17" ht="12.75">
      <c r="L330" s="171"/>
      <c r="M330" s="171"/>
      <c r="N330" s="171"/>
      <c r="O330" s="171"/>
      <c r="P330" s="171"/>
      <c r="Q330" s="171"/>
    </row>
    <row r="331" spans="12:17" ht="12.75">
      <c r="L331" s="171"/>
      <c r="M331" s="171"/>
      <c r="N331" s="171"/>
      <c r="O331" s="171"/>
      <c r="P331" s="171"/>
      <c r="Q331" s="171"/>
    </row>
    <row r="332" spans="12:17" ht="12.75">
      <c r="L332" s="171"/>
      <c r="M332" s="171"/>
      <c r="N332" s="171"/>
      <c r="O332" s="171"/>
      <c r="P332" s="171"/>
      <c r="Q332" s="171"/>
    </row>
    <row r="333" spans="12:17" ht="12.75">
      <c r="L333" s="171"/>
      <c r="M333" s="171"/>
      <c r="N333" s="171"/>
      <c r="O333" s="171"/>
      <c r="P333" s="171"/>
      <c r="Q333" s="171"/>
    </row>
    <row r="334" spans="12:17" ht="12.75">
      <c r="L334" s="171"/>
      <c r="M334" s="171"/>
      <c r="N334" s="171"/>
      <c r="O334" s="171"/>
      <c r="P334" s="171"/>
      <c r="Q334" s="171"/>
    </row>
    <row r="335" spans="12:17" ht="12.75">
      <c r="L335" s="171"/>
      <c r="M335" s="171"/>
      <c r="N335" s="171"/>
      <c r="O335" s="171"/>
      <c r="P335" s="171"/>
      <c r="Q335" s="171"/>
    </row>
    <row r="336" spans="12:17" ht="12.75">
      <c r="L336" s="171"/>
      <c r="M336" s="171"/>
      <c r="N336" s="171"/>
      <c r="O336" s="171"/>
      <c r="P336" s="171"/>
      <c r="Q336" s="171"/>
    </row>
    <row r="337" spans="12:17" ht="12.75">
      <c r="L337" s="171"/>
      <c r="M337" s="171"/>
      <c r="N337" s="171"/>
      <c r="O337" s="171"/>
      <c r="P337" s="171"/>
      <c r="Q337" s="171"/>
    </row>
    <row r="338" spans="12:17" ht="12.75">
      <c r="L338" s="171"/>
      <c r="M338" s="171"/>
      <c r="N338" s="171"/>
      <c r="O338" s="171"/>
      <c r="P338" s="171"/>
      <c r="Q338" s="171"/>
    </row>
    <row r="339" spans="12:17" ht="12.75">
      <c r="L339" s="171"/>
      <c r="M339" s="171"/>
      <c r="N339" s="171"/>
      <c r="O339" s="171"/>
      <c r="P339" s="171"/>
      <c r="Q339" s="171"/>
    </row>
    <row r="340" spans="12:17" ht="12.75">
      <c r="L340" s="171"/>
      <c r="M340" s="171"/>
      <c r="N340" s="171"/>
      <c r="O340" s="171"/>
      <c r="P340" s="171"/>
      <c r="Q340" s="171"/>
    </row>
    <row r="341" spans="12:17" ht="12.75">
      <c r="L341" s="171"/>
      <c r="M341" s="171"/>
      <c r="N341" s="171"/>
      <c r="O341" s="171"/>
      <c r="P341" s="171"/>
      <c r="Q341" s="171"/>
    </row>
    <row r="342" spans="12:17" ht="12.75">
      <c r="L342" s="171"/>
      <c r="M342" s="171"/>
      <c r="N342" s="171"/>
      <c r="O342" s="171"/>
      <c r="P342" s="171"/>
      <c r="Q342" s="171"/>
    </row>
    <row r="343" spans="12:17" ht="12.75">
      <c r="L343" s="171"/>
      <c r="M343" s="171"/>
      <c r="N343" s="171"/>
      <c r="O343" s="171"/>
      <c r="P343" s="171"/>
      <c r="Q343" s="171"/>
    </row>
    <row r="344" spans="12:17" ht="12.75">
      <c r="L344" s="171"/>
      <c r="M344" s="171"/>
      <c r="N344" s="171"/>
      <c r="O344" s="171"/>
      <c r="P344" s="171"/>
      <c r="Q344" s="171"/>
    </row>
    <row r="345" spans="12:17" ht="12.75">
      <c r="L345" s="171"/>
      <c r="M345" s="171"/>
      <c r="N345" s="171"/>
      <c r="O345" s="171"/>
      <c r="P345" s="171"/>
      <c r="Q345" s="171"/>
    </row>
    <row r="346" spans="12:17" ht="12.75">
      <c r="L346" s="171"/>
      <c r="M346" s="171"/>
      <c r="N346" s="171"/>
      <c r="O346" s="171"/>
      <c r="P346" s="171"/>
      <c r="Q346" s="171"/>
    </row>
    <row r="347" spans="12:17" ht="12.75">
      <c r="L347" s="171"/>
      <c r="M347" s="171"/>
      <c r="N347" s="171"/>
      <c r="O347" s="171"/>
      <c r="P347" s="171"/>
      <c r="Q347" s="171"/>
    </row>
    <row r="348" spans="12:17" ht="12.75">
      <c r="L348" s="171"/>
      <c r="M348" s="171"/>
      <c r="N348" s="171"/>
      <c r="O348" s="171"/>
      <c r="P348" s="171"/>
      <c r="Q348" s="171"/>
    </row>
    <row r="349" spans="12:17" ht="12.75">
      <c r="L349" s="171"/>
      <c r="M349" s="171"/>
      <c r="N349" s="171"/>
      <c r="O349" s="171"/>
      <c r="P349" s="171"/>
      <c r="Q349" s="171"/>
    </row>
    <row r="350" spans="12:17" ht="12.75">
      <c r="L350" s="171"/>
      <c r="M350" s="171"/>
      <c r="N350" s="171"/>
      <c r="O350" s="171"/>
      <c r="P350" s="171"/>
      <c r="Q350" s="171"/>
    </row>
    <row r="351" spans="12:17" ht="12.75">
      <c r="L351" s="171"/>
      <c r="M351" s="171"/>
      <c r="N351" s="171"/>
      <c r="O351" s="171"/>
      <c r="P351" s="171"/>
      <c r="Q351" s="171"/>
    </row>
    <row r="352" spans="12:17" ht="12.75">
      <c r="L352" s="171"/>
      <c r="M352" s="171"/>
      <c r="N352" s="171"/>
      <c r="O352" s="171"/>
      <c r="P352" s="171"/>
      <c r="Q352" s="171"/>
    </row>
    <row r="353" spans="12:17" ht="12.75">
      <c r="L353" s="171"/>
      <c r="M353" s="171"/>
      <c r="N353" s="171"/>
      <c r="O353" s="171"/>
      <c r="P353" s="171"/>
      <c r="Q353" s="171"/>
    </row>
    <row r="354" spans="12:17" ht="12.75">
      <c r="L354" s="171"/>
      <c r="M354" s="171"/>
      <c r="N354" s="171"/>
      <c r="O354" s="171"/>
      <c r="P354" s="171"/>
      <c r="Q354" s="171"/>
    </row>
    <row r="355" spans="12:17" ht="12.75">
      <c r="L355" s="171"/>
      <c r="M355" s="171"/>
      <c r="N355" s="171"/>
      <c r="O355" s="171"/>
      <c r="P355" s="171"/>
      <c r="Q355" s="171"/>
    </row>
    <row r="356" spans="12:17" ht="12.75">
      <c r="L356" s="171"/>
      <c r="M356" s="171"/>
      <c r="N356" s="171"/>
      <c r="O356" s="171"/>
      <c r="P356" s="171"/>
      <c r="Q356" s="171"/>
    </row>
    <row r="357" spans="12:17" ht="12.75">
      <c r="L357" s="171"/>
      <c r="M357" s="171"/>
      <c r="N357" s="171"/>
      <c r="O357" s="171"/>
      <c r="P357" s="171"/>
      <c r="Q357" s="171"/>
    </row>
    <row r="358" spans="12:17" ht="12.75">
      <c r="L358" s="171"/>
      <c r="M358" s="171"/>
      <c r="N358" s="171"/>
      <c r="O358" s="171"/>
      <c r="P358" s="171"/>
      <c r="Q358" s="171"/>
    </row>
    <row r="359" spans="12:17" ht="12.75">
      <c r="L359" s="171"/>
      <c r="M359" s="171"/>
      <c r="N359" s="171"/>
      <c r="O359" s="171"/>
      <c r="P359" s="171"/>
      <c r="Q359" s="171"/>
    </row>
    <row r="360" spans="12:17" ht="12.75">
      <c r="L360" s="171"/>
      <c r="M360" s="171"/>
      <c r="N360" s="171"/>
      <c r="O360" s="171"/>
      <c r="P360" s="171"/>
      <c r="Q360" s="171"/>
    </row>
    <row r="361" spans="12:17" ht="12.75">
      <c r="L361" s="171"/>
      <c r="M361" s="171"/>
      <c r="N361" s="171"/>
      <c r="O361" s="171"/>
      <c r="P361" s="171"/>
      <c r="Q361" s="171"/>
    </row>
    <row r="362" spans="12:17" ht="12.75">
      <c r="L362" s="171"/>
      <c r="M362" s="171"/>
      <c r="N362" s="171"/>
      <c r="O362" s="171"/>
      <c r="P362" s="171"/>
      <c r="Q362" s="171"/>
    </row>
    <row r="363" spans="12:17" ht="12.75">
      <c r="L363" s="171"/>
      <c r="M363" s="171"/>
      <c r="N363" s="171"/>
      <c r="O363" s="171"/>
      <c r="P363" s="171"/>
      <c r="Q363" s="171"/>
    </row>
    <row r="364" spans="12:17" ht="12.75">
      <c r="L364" s="171"/>
      <c r="M364" s="171"/>
      <c r="N364" s="171"/>
      <c r="O364" s="171"/>
      <c r="P364" s="171"/>
      <c r="Q364" s="171"/>
    </row>
    <row r="365" spans="12:17" ht="12.75">
      <c r="L365" s="171"/>
      <c r="M365" s="171"/>
      <c r="N365" s="171"/>
      <c r="O365" s="171"/>
      <c r="P365" s="171"/>
      <c r="Q365" s="171"/>
    </row>
    <row r="366" spans="12:17" ht="12.75">
      <c r="L366" s="171"/>
      <c r="M366" s="171"/>
      <c r="N366" s="171"/>
      <c r="O366" s="171"/>
      <c r="P366" s="171"/>
      <c r="Q366" s="171"/>
    </row>
    <row r="367" spans="12:17" ht="12.75">
      <c r="L367" s="171"/>
      <c r="M367" s="171"/>
      <c r="N367" s="171"/>
      <c r="O367" s="171"/>
      <c r="P367" s="171"/>
      <c r="Q367" s="171"/>
    </row>
    <row r="368" spans="12:17" ht="12.75">
      <c r="L368" s="171"/>
      <c r="M368" s="171"/>
      <c r="N368" s="171"/>
      <c r="O368" s="171"/>
      <c r="P368" s="171"/>
      <c r="Q368" s="171"/>
    </row>
    <row r="369" spans="12:17" ht="12.75">
      <c r="L369" s="171"/>
      <c r="M369" s="171"/>
      <c r="N369" s="171"/>
      <c r="O369" s="171"/>
      <c r="P369" s="171"/>
      <c r="Q369" s="171"/>
    </row>
    <row r="370" spans="12:17" ht="12.75">
      <c r="L370" s="171"/>
      <c r="M370" s="171"/>
      <c r="N370" s="171"/>
      <c r="O370" s="171"/>
      <c r="P370" s="171"/>
      <c r="Q370" s="171"/>
    </row>
    <row r="371" spans="12:17" ht="12.75">
      <c r="L371" s="171"/>
      <c r="M371" s="171"/>
      <c r="N371" s="171"/>
      <c r="O371" s="171"/>
      <c r="P371" s="171"/>
      <c r="Q371" s="171"/>
    </row>
    <row r="372" spans="12:17" ht="12.75">
      <c r="L372" s="171"/>
      <c r="M372" s="171"/>
      <c r="N372" s="171"/>
      <c r="O372" s="171"/>
      <c r="P372" s="171"/>
      <c r="Q372" s="171"/>
    </row>
    <row r="373" spans="12:17" ht="12.75">
      <c r="L373" s="171"/>
      <c r="M373" s="171"/>
      <c r="N373" s="171"/>
      <c r="O373" s="171"/>
      <c r="P373" s="171"/>
      <c r="Q373" s="171"/>
    </row>
    <row r="374" spans="12:17" ht="12.75">
      <c r="L374" s="171"/>
      <c r="M374" s="171"/>
      <c r="N374" s="171"/>
      <c r="O374" s="171"/>
      <c r="P374" s="171"/>
      <c r="Q374" s="171"/>
    </row>
    <row r="375" spans="12:17" ht="12.75">
      <c r="L375" s="171"/>
      <c r="M375" s="171"/>
      <c r="N375" s="171"/>
      <c r="O375" s="171"/>
      <c r="P375" s="171"/>
      <c r="Q375" s="171"/>
    </row>
    <row r="376" spans="12:17" ht="12.75">
      <c r="L376" s="171"/>
      <c r="M376" s="171"/>
      <c r="N376" s="171"/>
      <c r="O376" s="171"/>
      <c r="P376" s="171"/>
      <c r="Q376" s="171"/>
    </row>
    <row r="377" spans="12:17" ht="12.75">
      <c r="L377" s="171"/>
      <c r="M377" s="171"/>
      <c r="N377" s="171"/>
      <c r="O377" s="171"/>
      <c r="P377" s="171"/>
      <c r="Q377" s="171"/>
    </row>
    <row r="378" spans="12:17" ht="12.75">
      <c r="L378" s="171"/>
      <c r="M378" s="171"/>
      <c r="N378" s="171"/>
      <c r="O378" s="171"/>
      <c r="P378" s="171"/>
      <c r="Q378" s="171"/>
    </row>
    <row r="379" spans="12:17" ht="12.75">
      <c r="L379" s="171"/>
      <c r="M379" s="171"/>
      <c r="N379" s="171"/>
      <c r="O379" s="171"/>
      <c r="P379" s="171"/>
      <c r="Q379" s="171"/>
    </row>
    <row r="380" spans="12:17" ht="12.75">
      <c r="L380" s="171"/>
      <c r="M380" s="171"/>
      <c r="N380" s="171"/>
      <c r="O380" s="171"/>
      <c r="P380" s="171"/>
      <c r="Q380" s="171"/>
    </row>
    <row r="381" spans="12:17" ht="12.75">
      <c r="L381" s="171"/>
      <c r="M381" s="171"/>
      <c r="N381" s="171"/>
      <c r="O381" s="171"/>
      <c r="P381" s="171"/>
      <c r="Q381" s="171"/>
    </row>
    <row r="382" spans="12:17" ht="12.75">
      <c r="L382" s="171"/>
      <c r="M382" s="171"/>
      <c r="N382" s="171"/>
      <c r="O382" s="171"/>
      <c r="P382" s="171"/>
      <c r="Q382" s="171"/>
    </row>
    <row r="383" spans="12:17" ht="12.75">
      <c r="L383" s="171"/>
      <c r="M383" s="171"/>
      <c r="N383" s="171"/>
      <c r="O383" s="171"/>
      <c r="P383" s="171"/>
      <c r="Q383" s="171"/>
    </row>
    <row r="384" spans="12:17" ht="12.75">
      <c r="L384" s="171"/>
      <c r="M384" s="171"/>
      <c r="N384" s="171"/>
      <c r="O384" s="171"/>
      <c r="P384" s="171"/>
      <c r="Q384" s="171"/>
    </row>
    <row r="385" spans="12:17" ht="12.75">
      <c r="L385" s="171"/>
      <c r="M385" s="171"/>
      <c r="N385" s="171"/>
      <c r="O385" s="171"/>
      <c r="P385" s="171"/>
      <c r="Q385" s="171"/>
    </row>
    <row r="386" spans="12:17" ht="12.75">
      <c r="L386" s="171"/>
      <c r="M386" s="171"/>
      <c r="N386" s="171"/>
      <c r="O386" s="171"/>
      <c r="P386" s="171"/>
      <c r="Q386" s="171"/>
    </row>
    <row r="387" spans="12:17" ht="12.75">
      <c r="L387" s="171"/>
      <c r="M387" s="171"/>
      <c r="N387" s="171"/>
      <c r="O387" s="171"/>
      <c r="P387" s="171"/>
      <c r="Q387" s="171"/>
    </row>
    <row r="388" spans="12:17" ht="12.75">
      <c r="L388" s="171"/>
      <c r="M388" s="171"/>
      <c r="N388" s="171"/>
      <c r="O388" s="171"/>
      <c r="P388" s="171"/>
      <c r="Q388" s="171"/>
    </row>
    <row r="389" spans="12:17" ht="12.75">
      <c r="L389" s="171"/>
      <c r="M389" s="171"/>
      <c r="N389" s="171"/>
      <c r="O389" s="171"/>
      <c r="P389" s="171"/>
      <c r="Q389" s="171"/>
    </row>
    <row r="390" spans="12:17" ht="12.75">
      <c r="L390" s="171"/>
      <c r="M390" s="171"/>
      <c r="N390" s="171"/>
      <c r="O390" s="171"/>
      <c r="P390" s="171"/>
      <c r="Q390" s="171"/>
    </row>
    <row r="391" spans="12:17" ht="12.75">
      <c r="L391" s="171"/>
      <c r="M391" s="171"/>
      <c r="N391" s="171"/>
      <c r="O391" s="171"/>
      <c r="P391" s="171"/>
      <c r="Q391" s="171"/>
    </row>
    <row r="392" spans="12:17" ht="12.75">
      <c r="L392" s="171"/>
      <c r="M392" s="171"/>
      <c r="N392" s="171"/>
      <c r="O392" s="171"/>
      <c r="P392" s="171"/>
      <c r="Q392" s="171"/>
    </row>
    <row r="393" spans="12:17" ht="12.75">
      <c r="L393" s="171"/>
      <c r="M393" s="171"/>
      <c r="N393" s="171"/>
      <c r="O393" s="171"/>
      <c r="P393" s="171"/>
      <c r="Q393" s="171"/>
    </row>
    <row r="394" spans="12:17" ht="12.75">
      <c r="L394" s="171"/>
      <c r="M394" s="171"/>
      <c r="N394" s="171"/>
      <c r="O394" s="171"/>
      <c r="P394" s="171"/>
      <c r="Q394" s="171"/>
    </row>
    <row r="395" spans="12:17" ht="12.75">
      <c r="L395" s="171"/>
      <c r="M395" s="171"/>
      <c r="N395" s="171"/>
      <c r="O395" s="171"/>
      <c r="P395" s="171"/>
      <c r="Q395" s="171"/>
    </row>
    <row r="396" spans="12:17" ht="12.75">
      <c r="L396" s="171"/>
      <c r="M396" s="171"/>
      <c r="N396" s="171"/>
      <c r="O396" s="171"/>
      <c r="P396" s="171"/>
      <c r="Q396" s="171"/>
    </row>
    <row r="397" spans="12:17" ht="12.75">
      <c r="L397" s="171"/>
      <c r="M397" s="171"/>
      <c r="N397" s="171"/>
      <c r="O397" s="171"/>
      <c r="P397" s="171"/>
      <c r="Q397" s="171"/>
    </row>
    <row r="398" spans="12:17" ht="12.75">
      <c r="L398" s="171"/>
      <c r="M398" s="171"/>
      <c r="N398" s="171"/>
      <c r="O398" s="171"/>
      <c r="P398" s="171"/>
      <c r="Q398" s="171"/>
    </row>
    <row r="399" spans="12:17" ht="12.75">
      <c r="L399" s="171"/>
      <c r="M399" s="171"/>
      <c r="N399" s="171"/>
      <c r="O399" s="171"/>
      <c r="P399" s="171"/>
      <c r="Q399" s="171"/>
    </row>
    <row r="400" spans="12:17" ht="12.75">
      <c r="L400" s="171"/>
      <c r="M400" s="171"/>
      <c r="N400" s="171"/>
      <c r="O400" s="171"/>
      <c r="P400" s="171"/>
      <c r="Q400" s="171"/>
    </row>
    <row r="401" spans="12:17" ht="12.75">
      <c r="L401" s="171"/>
      <c r="M401" s="171"/>
      <c r="N401" s="171"/>
      <c r="O401" s="171"/>
      <c r="P401" s="171"/>
      <c r="Q401" s="171"/>
    </row>
    <row r="402" spans="12:17" ht="12.75">
      <c r="L402" s="171"/>
      <c r="M402" s="171"/>
      <c r="N402" s="171"/>
      <c r="O402" s="171"/>
      <c r="P402" s="171"/>
      <c r="Q402" s="171"/>
    </row>
    <row r="403" spans="12:17" ht="12.75">
      <c r="L403" s="171"/>
      <c r="M403" s="171"/>
      <c r="N403" s="171"/>
      <c r="O403" s="171"/>
      <c r="P403" s="171"/>
      <c r="Q403" s="171"/>
    </row>
    <row r="404" spans="12:17" ht="12.75">
      <c r="L404" s="171"/>
      <c r="M404" s="171"/>
      <c r="N404" s="171"/>
      <c r="O404" s="171"/>
      <c r="P404" s="171"/>
      <c r="Q404" s="171"/>
    </row>
    <row r="405" spans="12:17" ht="12.75">
      <c r="L405" s="171"/>
      <c r="M405" s="171"/>
      <c r="N405" s="171"/>
      <c r="O405" s="171"/>
      <c r="P405" s="171"/>
      <c r="Q405" s="171"/>
    </row>
    <row r="406" spans="12:17" ht="12.75">
      <c r="L406" s="171"/>
      <c r="M406" s="171"/>
      <c r="N406" s="171"/>
      <c r="O406" s="171"/>
      <c r="P406" s="171"/>
      <c r="Q406" s="171"/>
    </row>
    <row r="407" spans="12:17" ht="12.75">
      <c r="L407" s="171"/>
      <c r="M407" s="171"/>
      <c r="N407" s="171"/>
      <c r="O407" s="171"/>
      <c r="P407" s="171"/>
      <c r="Q407" s="171"/>
    </row>
    <row r="408" spans="12:17" ht="12.75">
      <c r="L408" s="171"/>
      <c r="M408" s="171"/>
      <c r="N408" s="171"/>
      <c r="O408" s="171"/>
      <c r="P408" s="171"/>
      <c r="Q408" s="171"/>
    </row>
    <row r="409" spans="12:17" ht="12.75">
      <c r="L409" s="171"/>
      <c r="M409" s="171"/>
      <c r="N409" s="171"/>
      <c r="O409" s="171"/>
      <c r="P409" s="171"/>
      <c r="Q409" s="171"/>
    </row>
    <row r="410" spans="12:17" ht="12.75">
      <c r="L410" s="171"/>
      <c r="M410" s="171"/>
      <c r="N410" s="171"/>
      <c r="O410" s="171"/>
      <c r="P410" s="171"/>
      <c r="Q410" s="171"/>
    </row>
    <row r="411" spans="12:17" ht="12.75">
      <c r="L411" s="171"/>
      <c r="M411" s="171"/>
      <c r="N411" s="171"/>
      <c r="O411" s="171"/>
      <c r="P411" s="171"/>
      <c r="Q411" s="171"/>
    </row>
    <row r="412" spans="12:17" ht="12.75">
      <c r="L412" s="171"/>
      <c r="M412" s="171"/>
      <c r="N412" s="171"/>
      <c r="O412" s="171"/>
      <c r="P412" s="171"/>
      <c r="Q412" s="171"/>
    </row>
    <row r="413" spans="12:17" ht="12.75">
      <c r="L413" s="171"/>
      <c r="M413" s="171"/>
      <c r="N413" s="171"/>
      <c r="O413" s="171"/>
      <c r="P413" s="171"/>
      <c r="Q413" s="171"/>
    </row>
    <row r="414" spans="12:17" ht="12.75">
      <c r="L414" s="171"/>
      <c r="M414" s="171"/>
      <c r="N414" s="171"/>
      <c r="O414" s="171"/>
      <c r="P414" s="171"/>
      <c r="Q414" s="171"/>
    </row>
    <row r="415" spans="12:17" ht="12.75">
      <c r="L415" s="171"/>
      <c r="M415" s="171"/>
      <c r="N415" s="171"/>
      <c r="O415" s="171"/>
      <c r="P415" s="171"/>
      <c r="Q415" s="171"/>
    </row>
    <row r="416" spans="12:17" ht="12.75">
      <c r="L416" s="171"/>
      <c r="M416" s="171"/>
      <c r="N416" s="171"/>
      <c r="O416" s="171"/>
      <c r="P416" s="171"/>
      <c r="Q416" s="171"/>
    </row>
    <row r="417" spans="12:17" ht="12.75">
      <c r="L417" s="171"/>
      <c r="M417" s="171"/>
      <c r="N417" s="171"/>
      <c r="O417" s="171"/>
      <c r="P417" s="171"/>
      <c r="Q417" s="171"/>
    </row>
    <row r="418" spans="12:17" ht="12.75">
      <c r="L418" s="171"/>
      <c r="M418" s="171"/>
      <c r="N418" s="171"/>
      <c r="O418" s="171"/>
      <c r="P418" s="171"/>
      <c r="Q418" s="171"/>
    </row>
    <row r="419" spans="12:17" ht="12.75">
      <c r="L419" s="171"/>
      <c r="M419" s="171"/>
      <c r="N419" s="171"/>
      <c r="O419" s="171"/>
      <c r="P419" s="171"/>
      <c r="Q419" s="171"/>
    </row>
    <row r="420" spans="12:17" ht="12.75">
      <c r="L420" s="171"/>
      <c r="M420" s="171"/>
      <c r="N420" s="171"/>
      <c r="O420" s="171"/>
      <c r="P420" s="171"/>
      <c r="Q420" s="171"/>
    </row>
    <row r="421" spans="12:17" ht="12.75">
      <c r="L421" s="171"/>
      <c r="M421" s="171"/>
      <c r="N421" s="171"/>
      <c r="O421" s="171"/>
      <c r="P421" s="171"/>
      <c r="Q421" s="171"/>
    </row>
    <row r="422" spans="12:17" ht="12.75">
      <c r="L422" s="171"/>
      <c r="M422" s="171"/>
      <c r="N422" s="171"/>
      <c r="O422" s="171"/>
      <c r="P422" s="171"/>
      <c r="Q422" s="171"/>
    </row>
    <row r="423" spans="12:17" ht="12.75">
      <c r="L423" s="171"/>
      <c r="M423" s="171"/>
      <c r="N423" s="171"/>
      <c r="O423" s="171"/>
      <c r="P423" s="171"/>
      <c r="Q423" s="171"/>
    </row>
    <row r="424" spans="12:17" ht="12.75">
      <c r="L424" s="171"/>
      <c r="M424" s="171"/>
      <c r="N424" s="171"/>
      <c r="O424" s="171"/>
      <c r="P424" s="171"/>
      <c r="Q424" s="171"/>
    </row>
    <row r="425" spans="12:17" ht="12.75">
      <c r="L425" s="171"/>
      <c r="M425" s="171"/>
      <c r="N425" s="171"/>
      <c r="O425" s="171"/>
      <c r="P425" s="171"/>
      <c r="Q425" s="171"/>
    </row>
    <row r="426" spans="12:17" ht="12.75">
      <c r="L426" s="171"/>
      <c r="M426" s="171"/>
      <c r="N426" s="171"/>
      <c r="O426" s="171"/>
      <c r="P426" s="171"/>
      <c r="Q426" s="171"/>
    </row>
    <row r="427" spans="12:17" ht="12.75">
      <c r="L427" s="171"/>
      <c r="M427" s="171"/>
      <c r="N427" s="171"/>
      <c r="O427" s="171"/>
      <c r="P427" s="171"/>
      <c r="Q427" s="171"/>
    </row>
    <row r="428" spans="12:17" ht="12.75">
      <c r="L428" s="171"/>
      <c r="M428" s="171"/>
      <c r="N428" s="171"/>
      <c r="O428" s="171"/>
      <c r="P428" s="171"/>
      <c r="Q428" s="171"/>
    </row>
    <row r="429" spans="12:17" ht="12.75">
      <c r="L429" s="171"/>
      <c r="M429" s="171"/>
      <c r="N429" s="171"/>
      <c r="O429" s="171"/>
      <c r="P429" s="171"/>
      <c r="Q429" s="171"/>
    </row>
    <row r="430" spans="12:17" ht="12.75">
      <c r="L430" s="171"/>
      <c r="M430" s="171"/>
      <c r="N430" s="171"/>
      <c r="O430" s="171"/>
      <c r="P430" s="171"/>
      <c r="Q430" s="171"/>
    </row>
    <row r="431" spans="12:17" ht="12.75">
      <c r="L431" s="171"/>
      <c r="M431" s="171"/>
      <c r="N431" s="171"/>
      <c r="O431" s="171"/>
      <c r="P431" s="171"/>
      <c r="Q431" s="171"/>
    </row>
    <row r="432" spans="12:17" ht="12.75">
      <c r="L432" s="171"/>
      <c r="M432" s="171"/>
      <c r="N432" s="171"/>
      <c r="O432" s="171"/>
      <c r="P432" s="171"/>
      <c r="Q432" s="171"/>
    </row>
    <row r="433" spans="12:17" ht="12.75">
      <c r="L433" s="171"/>
      <c r="M433" s="171"/>
      <c r="N433" s="171"/>
      <c r="O433" s="171"/>
      <c r="P433" s="171"/>
      <c r="Q433" s="171"/>
    </row>
    <row r="434" spans="12:17" ht="12.75">
      <c r="L434" s="171"/>
      <c r="M434" s="171"/>
      <c r="N434" s="171"/>
      <c r="O434" s="171"/>
      <c r="P434" s="171"/>
      <c r="Q434" s="171"/>
    </row>
    <row r="435" spans="12:17" ht="12.75">
      <c r="L435" s="171"/>
      <c r="M435" s="171"/>
      <c r="N435" s="171"/>
      <c r="O435" s="171"/>
      <c r="P435" s="171"/>
      <c r="Q435" s="171"/>
    </row>
    <row r="436" spans="12:17" ht="12.75">
      <c r="L436" s="171"/>
      <c r="M436" s="171"/>
      <c r="N436" s="171"/>
      <c r="O436" s="171"/>
      <c r="P436" s="171"/>
      <c r="Q436" s="171"/>
    </row>
    <row r="437" spans="12:17" ht="12.75">
      <c r="L437" s="171"/>
      <c r="M437" s="171"/>
      <c r="N437" s="171"/>
      <c r="O437" s="171"/>
      <c r="P437" s="171"/>
      <c r="Q437" s="171"/>
    </row>
    <row r="438" spans="12:17" ht="12.75">
      <c r="L438" s="171"/>
      <c r="M438" s="171"/>
      <c r="N438" s="171"/>
      <c r="O438" s="171"/>
      <c r="P438" s="171"/>
      <c r="Q438" s="171"/>
    </row>
    <row r="439" spans="12:17" ht="12.75">
      <c r="L439" s="171"/>
      <c r="M439" s="171"/>
      <c r="N439" s="171"/>
      <c r="O439" s="171"/>
      <c r="P439" s="171"/>
      <c r="Q439" s="171"/>
    </row>
    <row r="440" spans="12:17" ht="12.75">
      <c r="L440" s="171"/>
      <c r="M440" s="171"/>
      <c r="N440" s="171"/>
      <c r="O440" s="171"/>
      <c r="P440" s="171"/>
      <c r="Q440" s="171"/>
    </row>
    <row r="441" spans="12:17" ht="12.75">
      <c r="L441" s="171"/>
      <c r="M441" s="171"/>
      <c r="N441" s="171"/>
      <c r="O441" s="171"/>
      <c r="P441" s="171"/>
      <c r="Q441" s="171"/>
    </row>
    <row r="442" spans="12:17" ht="12.75">
      <c r="L442" s="171"/>
      <c r="M442" s="171"/>
      <c r="N442" s="171"/>
      <c r="O442" s="171"/>
      <c r="P442" s="171"/>
      <c r="Q442" s="171"/>
    </row>
    <row r="443" spans="12:17" ht="12.75">
      <c r="L443" s="171"/>
      <c r="M443" s="171"/>
      <c r="N443" s="171"/>
      <c r="O443" s="171"/>
      <c r="P443" s="171"/>
      <c r="Q443" s="171"/>
    </row>
    <row r="444" spans="12:17" ht="12.75">
      <c r="L444" s="171"/>
      <c r="M444" s="171"/>
      <c r="N444" s="171"/>
      <c r="O444" s="171"/>
      <c r="P444" s="171"/>
      <c r="Q444" s="171"/>
    </row>
    <row r="445" spans="12:17" ht="12.75">
      <c r="L445" s="171"/>
      <c r="M445" s="171"/>
      <c r="N445" s="171"/>
      <c r="O445" s="171"/>
      <c r="P445" s="171"/>
      <c r="Q445" s="171"/>
    </row>
    <row r="446" spans="12:17" ht="12.75">
      <c r="L446" s="171"/>
      <c r="M446" s="171"/>
      <c r="N446" s="171"/>
      <c r="O446" s="171"/>
      <c r="P446" s="171"/>
      <c r="Q446" s="171"/>
    </row>
    <row r="447" spans="12:17" ht="12.75">
      <c r="L447" s="171"/>
      <c r="M447" s="171"/>
      <c r="N447" s="171"/>
      <c r="O447" s="171"/>
      <c r="P447" s="171"/>
      <c r="Q447" s="171"/>
    </row>
    <row r="448" spans="12:17" ht="12.75">
      <c r="L448" s="171"/>
      <c r="M448" s="171"/>
      <c r="N448" s="171"/>
      <c r="O448" s="171"/>
      <c r="P448" s="171"/>
      <c r="Q448" s="171"/>
    </row>
    <row r="449" spans="12:17" ht="12.75">
      <c r="L449" s="171"/>
      <c r="M449" s="171"/>
      <c r="N449" s="171"/>
      <c r="O449" s="171"/>
      <c r="P449" s="171"/>
      <c r="Q449" s="171"/>
    </row>
    <row r="450" spans="12:17" ht="12.75">
      <c r="L450" s="171"/>
      <c r="M450" s="171"/>
      <c r="N450" s="171"/>
      <c r="O450" s="171"/>
      <c r="P450" s="171"/>
      <c r="Q450" s="171"/>
    </row>
    <row r="451" spans="12:17" ht="12.75">
      <c r="L451" s="171"/>
      <c r="M451" s="171"/>
      <c r="N451" s="171"/>
      <c r="O451" s="171"/>
      <c r="P451" s="171"/>
      <c r="Q451" s="171"/>
    </row>
    <row r="452" spans="12:17" ht="12.75">
      <c r="L452" s="171"/>
      <c r="M452" s="171"/>
      <c r="N452" s="171"/>
      <c r="O452" s="171"/>
      <c r="P452" s="171"/>
      <c r="Q452" s="171"/>
    </row>
    <row r="453" spans="12:17" ht="12.75">
      <c r="L453" s="171"/>
      <c r="M453" s="171"/>
      <c r="N453" s="171"/>
      <c r="O453" s="171"/>
      <c r="P453" s="171"/>
      <c r="Q453" s="171"/>
    </row>
    <row r="454" spans="12:17" ht="12.75">
      <c r="L454" s="171"/>
      <c r="M454" s="171"/>
      <c r="N454" s="171"/>
      <c r="O454" s="171"/>
      <c r="P454" s="171"/>
      <c r="Q454" s="171"/>
    </row>
    <row r="455" spans="12:17" ht="12.75">
      <c r="L455" s="171"/>
      <c r="M455" s="171"/>
      <c r="N455" s="171"/>
      <c r="O455" s="171"/>
      <c r="P455" s="171"/>
      <c r="Q455" s="171"/>
    </row>
    <row r="456" spans="12:17" ht="12.75">
      <c r="L456" s="171"/>
      <c r="M456" s="171"/>
      <c r="N456" s="171"/>
      <c r="O456" s="171"/>
      <c r="P456" s="171"/>
      <c r="Q456" s="171"/>
    </row>
    <row r="457" spans="12:17" ht="12.75">
      <c r="L457" s="171"/>
      <c r="M457" s="171"/>
      <c r="N457" s="171"/>
      <c r="O457" s="171"/>
      <c r="P457" s="171"/>
      <c r="Q457" s="171"/>
    </row>
    <row r="458" spans="12:17" ht="12.75">
      <c r="L458" s="171"/>
      <c r="M458" s="171"/>
      <c r="N458" s="171"/>
      <c r="O458" s="171"/>
      <c r="P458" s="171"/>
      <c r="Q458" s="171"/>
    </row>
    <row r="459" spans="12:17" ht="12.75">
      <c r="L459" s="171"/>
      <c r="M459" s="171"/>
      <c r="N459" s="171"/>
      <c r="O459" s="171"/>
      <c r="P459" s="171"/>
      <c r="Q459" s="171"/>
    </row>
    <row r="460" spans="12:17" ht="12.75">
      <c r="L460" s="171"/>
      <c r="M460" s="171"/>
      <c r="N460" s="171"/>
      <c r="O460" s="171"/>
      <c r="P460" s="171"/>
      <c r="Q460" s="171"/>
    </row>
    <row r="461" spans="12:17" ht="12.75">
      <c r="L461" s="171"/>
      <c r="M461" s="171"/>
      <c r="N461" s="171"/>
      <c r="O461" s="171"/>
      <c r="P461" s="171"/>
      <c r="Q461" s="171"/>
    </row>
    <row r="462" spans="12:17" ht="12.75">
      <c r="L462" s="171"/>
      <c r="M462" s="171"/>
      <c r="N462" s="171"/>
      <c r="O462" s="171"/>
      <c r="P462" s="171"/>
      <c r="Q462" s="171"/>
    </row>
    <row r="463" spans="12:17" ht="12.75">
      <c r="L463" s="171"/>
      <c r="M463" s="171"/>
      <c r="N463" s="171"/>
      <c r="O463" s="171"/>
      <c r="P463" s="171"/>
      <c r="Q463" s="171"/>
    </row>
    <row r="464" spans="12:17" ht="12.75">
      <c r="L464" s="171"/>
      <c r="M464" s="171"/>
      <c r="N464" s="171"/>
      <c r="O464" s="171"/>
      <c r="P464" s="171"/>
      <c r="Q464" s="171"/>
    </row>
    <row r="465" spans="12:17" ht="12.75">
      <c r="L465" s="171"/>
      <c r="M465" s="171"/>
      <c r="N465" s="171"/>
      <c r="O465" s="171"/>
      <c r="P465" s="171"/>
      <c r="Q465" s="171"/>
    </row>
    <row r="466" spans="12:17" ht="12.75">
      <c r="L466" s="171"/>
      <c r="M466" s="171"/>
      <c r="N466" s="171"/>
      <c r="O466" s="171"/>
      <c r="P466" s="171"/>
      <c r="Q466" s="171"/>
    </row>
    <row r="467" spans="12:17" ht="12.75">
      <c r="L467" s="171"/>
      <c r="M467" s="171"/>
      <c r="N467" s="171"/>
      <c r="O467" s="171"/>
      <c r="P467" s="171"/>
      <c r="Q467" s="171"/>
    </row>
    <row r="468" spans="12:17" ht="12.75">
      <c r="L468" s="171"/>
      <c r="M468" s="171"/>
      <c r="N468" s="171"/>
      <c r="O468" s="171"/>
      <c r="P468" s="171"/>
      <c r="Q468" s="171"/>
    </row>
    <row r="469" spans="12:17" ht="12.75">
      <c r="L469" s="171"/>
      <c r="M469" s="171"/>
      <c r="N469" s="171"/>
      <c r="O469" s="171"/>
      <c r="P469" s="171"/>
      <c r="Q469" s="171"/>
    </row>
    <row r="470" spans="12:17" ht="12.75">
      <c r="L470" s="171"/>
      <c r="M470" s="171"/>
      <c r="N470" s="171"/>
      <c r="O470" s="171"/>
      <c r="P470" s="171"/>
      <c r="Q470" s="171"/>
    </row>
    <row r="471" spans="12:17" ht="12.75">
      <c r="L471" s="171"/>
      <c r="M471" s="171"/>
      <c r="N471" s="171"/>
      <c r="O471" s="171"/>
      <c r="P471" s="171"/>
      <c r="Q471" s="171"/>
    </row>
    <row r="472" spans="12:17" ht="12.75">
      <c r="L472" s="171"/>
      <c r="M472" s="171"/>
      <c r="N472" s="171"/>
      <c r="O472" s="171"/>
      <c r="P472" s="171"/>
      <c r="Q472" s="171"/>
    </row>
    <row r="473" spans="12:17" ht="12.75">
      <c r="L473" s="171"/>
      <c r="M473" s="171"/>
      <c r="N473" s="171"/>
      <c r="O473" s="171"/>
      <c r="P473" s="171"/>
      <c r="Q473" s="171"/>
    </row>
    <row r="474" spans="12:17" ht="12.75">
      <c r="L474" s="171"/>
      <c r="M474" s="171"/>
      <c r="N474" s="171"/>
      <c r="O474" s="171"/>
      <c r="P474" s="171"/>
      <c r="Q474" s="171"/>
    </row>
    <row r="475" spans="12:17" ht="12.75">
      <c r="L475" s="171"/>
      <c r="M475" s="171"/>
      <c r="N475" s="171"/>
      <c r="O475" s="171"/>
      <c r="P475" s="171"/>
      <c r="Q475" s="171"/>
    </row>
    <row r="476" spans="12:17" ht="12.75">
      <c r="L476" s="171"/>
      <c r="M476" s="171"/>
      <c r="N476" s="171"/>
      <c r="O476" s="171"/>
      <c r="P476" s="171"/>
      <c r="Q476" s="171"/>
    </row>
    <row r="477" spans="12:17" ht="12.75">
      <c r="L477" s="171"/>
      <c r="M477" s="171"/>
      <c r="N477" s="171"/>
      <c r="O477" s="171"/>
      <c r="P477" s="171"/>
      <c r="Q477" s="171"/>
    </row>
    <row r="478" spans="12:17" ht="12.75">
      <c r="L478" s="171"/>
      <c r="M478" s="171"/>
      <c r="N478" s="171"/>
      <c r="O478" s="171"/>
      <c r="P478" s="171"/>
      <c r="Q478" s="171"/>
    </row>
    <row r="479" spans="12:17" ht="12.75">
      <c r="L479" s="171"/>
      <c r="M479" s="171"/>
      <c r="N479" s="171"/>
      <c r="O479" s="171"/>
      <c r="P479" s="171"/>
      <c r="Q479" s="171"/>
    </row>
    <row r="480" spans="12:17" ht="12.75">
      <c r="L480" s="171"/>
      <c r="M480" s="171"/>
      <c r="N480" s="171"/>
      <c r="O480" s="171"/>
      <c r="P480" s="171"/>
      <c r="Q480" s="171"/>
    </row>
    <row r="481" spans="12:17" ht="12.75">
      <c r="L481" s="171"/>
      <c r="M481" s="171"/>
      <c r="N481" s="171"/>
      <c r="O481" s="171"/>
      <c r="P481" s="171"/>
      <c r="Q481" s="171"/>
    </row>
    <row r="482" spans="12:17" ht="12.75">
      <c r="L482" s="171"/>
      <c r="M482" s="171"/>
      <c r="N482" s="171"/>
      <c r="O482" s="171"/>
      <c r="P482" s="171"/>
      <c r="Q482" s="171"/>
    </row>
    <row r="483" spans="12:17" ht="12.75">
      <c r="L483" s="171"/>
      <c r="M483" s="171"/>
      <c r="N483" s="171"/>
      <c r="O483" s="171"/>
      <c r="P483" s="171"/>
      <c r="Q483" s="171"/>
    </row>
    <row r="484" spans="12:17" ht="12.75">
      <c r="L484" s="171"/>
      <c r="M484" s="171"/>
      <c r="N484" s="171"/>
      <c r="O484" s="171"/>
      <c r="P484" s="171"/>
      <c r="Q484" s="171"/>
    </row>
    <row r="485" spans="12:17" ht="12.75">
      <c r="L485" s="171"/>
      <c r="M485" s="171"/>
      <c r="N485" s="171"/>
      <c r="O485" s="171"/>
      <c r="P485" s="171"/>
      <c r="Q485" s="171"/>
    </row>
    <row r="486" spans="12:17" ht="12.75">
      <c r="L486" s="171"/>
      <c r="M486" s="171"/>
      <c r="N486" s="171"/>
      <c r="O486" s="171"/>
      <c r="P486" s="171"/>
      <c r="Q486" s="171"/>
    </row>
    <row r="487" spans="12:17" ht="12.75">
      <c r="L487" s="171"/>
      <c r="M487" s="171"/>
      <c r="N487" s="171"/>
      <c r="O487" s="171"/>
      <c r="P487" s="171"/>
      <c r="Q487" s="171"/>
    </row>
    <row r="488" spans="12:17" ht="12.75">
      <c r="L488" s="171"/>
      <c r="M488" s="171"/>
      <c r="N488" s="171"/>
      <c r="O488" s="171"/>
      <c r="P488" s="171"/>
      <c r="Q488" s="171"/>
    </row>
    <row r="489" spans="12:17" ht="12.75">
      <c r="L489" s="171"/>
      <c r="M489" s="171"/>
      <c r="N489" s="171"/>
      <c r="O489" s="171"/>
      <c r="P489" s="171"/>
      <c r="Q489" s="171"/>
    </row>
    <row r="490" spans="12:17" ht="12.75">
      <c r="L490" s="171"/>
      <c r="M490" s="171"/>
      <c r="N490" s="171"/>
      <c r="O490" s="171"/>
      <c r="P490" s="171"/>
      <c r="Q490" s="171"/>
    </row>
    <row r="491" spans="12:17" ht="12.75">
      <c r="L491" s="171"/>
      <c r="M491" s="171"/>
      <c r="N491" s="171"/>
      <c r="O491" s="171"/>
      <c r="P491" s="171"/>
      <c r="Q491" s="171"/>
    </row>
    <row r="492" spans="12:17" ht="12.75">
      <c r="L492" s="171"/>
      <c r="M492" s="171"/>
      <c r="N492" s="171"/>
      <c r="O492" s="171"/>
      <c r="P492" s="171"/>
      <c r="Q492" s="171"/>
    </row>
    <row r="493" spans="12:17" ht="12.75">
      <c r="L493" s="171"/>
      <c r="M493" s="171"/>
      <c r="N493" s="171"/>
      <c r="O493" s="171"/>
      <c r="P493" s="171"/>
      <c r="Q493" s="171"/>
    </row>
    <row r="494" spans="12:17" ht="12.75">
      <c r="L494" s="171"/>
      <c r="M494" s="171"/>
      <c r="N494" s="171"/>
      <c r="O494" s="171"/>
      <c r="P494" s="171"/>
      <c r="Q494" s="171"/>
    </row>
    <row r="495" spans="12:17" ht="12.75">
      <c r="L495" s="171"/>
      <c r="M495" s="171"/>
      <c r="N495" s="171"/>
      <c r="O495" s="171"/>
      <c r="P495" s="171"/>
      <c r="Q495" s="171"/>
    </row>
    <row r="496" spans="12:17" ht="12.75">
      <c r="L496" s="171"/>
      <c r="M496" s="171"/>
      <c r="N496" s="171"/>
      <c r="O496" s="171"/>
      <c r="P496" s="171"/>
      <c r="Q496" s="171"/>
    </row>
    <row r="497" spans="12:17" ht="12.75">
      <c r="L497" s="171"/>
      <c r="M497" s="171"/>
      <c r="N497" s="171"/>
      <c r="O497" s="171"/>
      <c r="P497" s="171"/>
      <c r="Q497" s="171"/>
    </row>
    <row r="498" spans="12:17" ht="12.75">
      <c r="L498" s="171"/>
      <c r="M498" s="171"/>
      <c r="N498" s="171"/>
      <c r="O498" s="171"/>
      <c r="P498" s="171"/>
      <c r="Q498" s="171"/>
    </row>
    <row r="499" spans="12:17" ht="12.75">
      <c r="L499" s="171"/>
      <c r="M499" s="171"/>
      <c r="N499" s="171"/>
      <c r="O499" s="171"/>
      <c r="P499" s="171"/>
      <c r="Q499" s="171"/>
    </row>
    <row r="500" spans="12:17" ht="12.75">
      <c r="L500" s="171"/>
      <c r="M500" s="171"/>
      <c r="N500" s="171"/>
      <c r="O500" s="171"/>
      <c r="P500" s="171"/>
      <c r="Q500" s="171"/>
    </row>
    <row r="501" spans="12:17" ht="12.75">
      <c r="L501" s="171"/>
      <c r="M501" s="171"/>
      <c r="N501" s="171"/>
      <c r="O501" s="171"/>
      <c r="P501" s="171"/>
      <c r="Q501" s="171"/>
    </row>
    <row r="502" spans="12:17" ht="12.75">
      <c r="L502" s="171"/>
      <c r="M502" s="171"/>
      <c r="N502" s="171"/>
      <c r="O502" s="171"/>
      <c r="P502" s="171"/>
      <c r="Q502" s="171"/>
    </row>
    <row r="503" spans="12:17" ht="12.75">
      <c r="L503" s="171"/>
      <c r="M503" s="171"/>
      <c r="N503" s="171"/>
      <c r="O503" s="171"/>
      <c r="P503" s="171"/>
      <c r="Q503" s="171"/>
    </row>
    <row r="504" spans="12:17" ht="12.75">
      <c r="L504" s="171"/>
      <c r="M504" s="171"/>
      <c r="N504" s="171"/>
      <c r="O504" s="171"/>
      <c r="P504" s="171"/>
      <c r="Q504" s="171"/>
    </row>
    <row r="505" spans="12:17" ht="12.75">
      <c r="L505" s="171"/>
      <c r="M505" s="171"/>
      <c r="N505" s="171"/>
      <c r="O505" s="171"/>
      <c r="P505" s="171"/>
      <c r="Q505" s="171"/>
    </row>
    <row r="506" spans="12:17" ht="12.75">
      <c r="L506" s="171"/>
      <c r="M506" s="171"/>
      <c r="N506" s="171"/>
      <c r="O506" s="171"/>
      <c r="P506" s="171"/>
      <c r="Q506" s="171"/>
    </row>
    <row r="507" spans="12:17" ht="12.75">
      <c r="L507" s="171"/>
      <c r="M507" s="171"/>
      <c r="N507" s="171"/>
      <c r="O507" s="171"/>
      <c r="P507" s="171"/>
      <c r="Q507" s="171"/>
    </row>
    <row r="508" spans="12:17" ht="12.75">
      <c r="L508" s="171"/>
      <c r="M508" s="171"/>
      <c r="N508" s="171"/>
      <c r="O508" s="171"/>
      <c r="P508" s="171"/>
      <c r="Q508" s="171"/>
    </row>
    <row r="509" spans="12:17" ht="12.75">
      <c r="L509" s="171"/>
      <c r="M509" s="171"/>
      <c r="N509" s="171"/>
      <c r="O509" s="171"/>
      <c r="P509" s="171"/>
      <c r="Q509" s="171"/>
    </row>
    <row r="510" spans="12:17" ht="12.75">
      <c r="L510" s="171"/>
      <c r="M510" s="171"/>
      <c r="N510" s="171"/>
      <c r="O510" s="171"/>
      <c r="P510" s="171"/>
      <c r="Q510" s="171"/>
    </row>
    <row r="511" spans="12:17" ht="12.75">
      <c r="L511" s="171"/>
      <c r="M511" s="171"/>
      <c r="N511" s="171"/>
      <c r="O511" s="171"/>
      <c r="P511" s="171"/>
      <c r="Q511" s="171"/>
    </row>
    <row r="512" spans="12:17" ht="12.75">
      <c r="L512" s="171"/>
      <c r="M512" s="171"/>
      <c r="N512" s="171"/>
      <c r="O512" s="171"/>
      <c r="P512" s="171"/>
      <c r="Q512" s="171"/>
    </row>
    <row r="513" spans="12:17" ht="12.75">
      <c r="L513" s="171"/>
      <c r="M513" s="171"/>
      <c r="N513" s="171"/>
      <c r="O513" s="171"/>
      <c r="P513" s="171"/>
      <c r="Q513" s="171"/>
    </row>
    <row r="514" spans="12:17" ht="12.75">
      <c r="L514" s="171"/>
      <c r="M514" s="171"/>
      <c r="N514" s="171"/>
      <c r="O514" s="171"/>
      <c r="P514" s="171"/>
      <c r="Q514" s="171"/>
    </row>
    <row r="515" spans="12:17" ht="12.75">
      <c r="L515" s="171"/>
      <c r="M515" s="171"/>
      <c r="N515" s="171"/>
      <c r="O515" s="171"/>
      <c r="P515" s="171"/>
      <c r="Q515" s="171"/>
    </row>
    <row r="516" spans="12:17" ht="12.75">
      <c r="L516" s="171"/>
      <c r="M516" s="171"/>
      <c r="N516" s="171"/>
      <c r="O516" s="171"/>
      <c r="P516" s="171"/>
      <c r="Q516" s="171"/>
    </row>
    <row r="517" spans="12:17" ht="12.75">
      <c r="L517" s="171"/>
      <c r="M517" s="171"/>
      <c r="N517" s="171"/>
      <c r="O517" s="171"/>
      <c r="P517" s="171"/>
      <c r="Q517" s="171"/>
    </row>
    <row r="518" spans="12:17" ht="12.75">
      <c r="L518" s="171"/>
      <c r="M518" s="171"/>
      <c r="N518" s="171"/>
      <c r="O518" s="171"/>
      <c r="P518" s="171"/>
      <c r="Q518" s="171"/>
    </row>
    <row r="519" spans="12:17" ht="12.75">
      <c r="L519" s="171"/>
      <c r="M519" s="171"/>
      <c r="N519" s="171"/>
      <c r="O519" s="171"/>
      <c r="P519" s="171"/>
      <c r="Q519" s="171"/>
    </row>
    <row r="520" spans="12:17" ht="12.75">
      <c r="L520" s="171"/>
      <c r="M520" s="171"/>
      <c r="N520" s="171"/>
      <c r="O520" s="171"/>
      <c r="P520" s="171"/>
      <c r="Q520" s="171"/>
    </row>
    <row r="521" spans="12:17" ht="12.75">
      <c r="L521" s="171"/>
      <c r="M521" s="171"/>
      <c r="N521" s="171"/>
      <c r="O521" s="171"/>
      <c r="P521" s="171"/>
      <c r="Q521" s="171"/>
    </row>
    <row r="522" spans="12:17" ht="12.75">
      <c r="L522" s="171"/>
      <c r="M522" s="171"/>
      <c r="N522" s="171"/>
      <c r="O522" s="171"/>
      <c r="P522" s="171"/>
      <c r="Q522" s="171"/>
    </row>
    <row r="523" spans="12:17" ht="12.75">
      <c r="L523" s="171"/>
      <c r="M523" s="171"/>
      <c r="N523" s="171"/>
      <c r="O523" s="171"/>
      <c r="P523" s="171"/>
      <c r="Q523" s="171"/>
    </row>
    <row r="524" spans="12:17" ht="12.75">
      <c r="L524" s="171"/>
      <c r="M524" s="171"/>
      <c r="N524" s="171"/>
      <c r="O524" s="171"/>
      <c r="P524" s="171"/>
      <c r="Q524" s="171"/>
    </row>
    <row r="525" spans="12:17" ht="12.75">
      <c r="L525" s="171"/>
      <c r="M525" s="171"/>
      <c r="N525" s="171"/>
      <c r="O525" s="171"/>
      <c r="P525" s="171"/>
      <c r="Q525" s="171"/>
    </row>
    <row r="526" spans="12:17" ht="12.75">
      <c r="L526" s="171"/>
      <c r="M526" s="171"/>
      <c r="N526" s="171"/>
      <c r="O526" s="171"/>
      <c r="P526" s="171"/>
      <c r="Q526" s="171"/>
    </row>
    <row r="527" spans="12:17" ht="12.75">
      <c r="L527" s="171"/>
      <c r="M527" s="171"/>
      <c r="N527" s="171"/>
      <c r="O527" s="171"/>
      <c r="P527" s="171"/>
      <c r="Q527" s="171"/>
    </row>
    <row r="528" spans="12:17" ht="12.75">
      <c r="L528" s="171"/>
      <c r="M528" s="171"/>
      <c r="N528" s="171"/>
      <c r="O528" s="171"/>
      <c r="P528" s="171"/>
      <c r="Q528" s="171"/>
    </row>
    <row r="529" spans="12:17" ht="12.75">
      <c r="L529" s="171"/>
      <c r="M529" s="171"/>
      <c r="N529" s="171"/>
      <c r="O529" s="171"/>
      <c r="P529" s="171"/>
      <c r="Q529" s="171"/>
    </row>
    <row r="530" spans="12:17" ht="12.75">
      <c r="L530" s="171"/>
      <c r="M530" s="171"/>
      <c r="N530" s="171"/>
      <c r="O530" s="171"/>
      <c r="P530" s="171"/>
      <c r="Q530" s="171"/>
    </row>
    <row r="531" spans="12:17" ht="12.75">
      <c r="L531" s="171"/>
      <c r="M531" s="171"/>
      <c r="N531" s="171"/>
      <c r="O531" s="171"/>
      <c r="P531" s="171"/>
      <c r="Q531" s="171"/>
    </row>
    <row r="532" spans="12:17" ht="12.75">
      <c r="L532" s="171"/>
      <c r="M532" s="171"/>
      <c r="N532" s="171"/>
      <c r="O532" s="171"/>
      <c r="P532" s="171"/>
      <c r="Q532" s="171"/>
    </row>
    <row r="533" spans="12:17" ht="12.75">
      <c r="L533" s="171"/>
      <c r="M533" s="171"/>
      <c r="N533" s="171"/>
      <c r="O533" s="171"/>
      <c r="P533" s="171"/>
      <c r="Q533" s="171"/>
    </row>
    <row r="534" spans="12:17" ht="12.75">
      <c r="L534" s="171"/>
      <c r="M534" s="171"/>
      <c r="N534" s="171"/>
      <c r="O534" s="171"/>
      <c r="P534" s="171"/>
      <c r="Q534" s="171"/>
    </row>
    <row r="535" spans="12:17" ht="12.75">
      <c r="L535" s="171"/>
      <c r="M535" s="171"/>
      <c r="N535" s="171"/>
      <c r="O535" s="171"/>
      <c r="P535" s="171"/>
      <c r="Q535" s="171"/>
    </row>
    <row r="536" spans="12:17" ht="12.75">
      <c r="L536" s="171"/>
      <c r="M536" s="171"/>
      <c r="N536" s="171"/>
      <c r="O536" s="171"/>
      <c r="P536" s="171"/>
      <c r="Q536" s="171"/>
    </row>
    <row r="537" spans="12:17" ht="12.75">
      <c r="L537" s="171"/>
      <c r="M537" s="171"/>
      <c r="N537" s="171"/>
      <c r="O537" s="171"/>
      <c r="P537" s="171"/>
      <c r="Q537" s="171"/>
    </row>
    <row r="538" spans="12:17" ht="12.75">
      <c r="L538" s="171"/>
      <c r="M538" s="171"/>
      <c r="N538" s="171"/>
      <c r="O538" s="171"/>
      <c r="P538" s="171"/>
      <c r="Q538" s="171"/>
    </row>
    <row r="539" spans="12:17" ht="12.75">
      <c r="L539" s="171"/>
      <c r="M539" s="171"/>
      <c r="N539" s="171"/>
      <c r="O539" s="171"/>
      <c r="P539" s="171"/>
      <c r="Q539" s="171"/>
    </row>
    <row r="540" spans="12:17" ht="12.75">
      <c r="L540" s="171"/>
      <c r="M540" s="171"/>
      <c r="N540" s="171"/>
      <c r="O540" s="171"/>
      <c r="P540" s="171"/>
      <c r="Q540" s="171"/>
    </row>
    <row r="541" spans="12:17" ht="12.75">
      <c r="L541" s="171"/>
      <c r="M541" s="171"/>
      <c r="N541" s="171"/>
      <c r="O541" s="171"/>
      <c r="P541" s="171"/>
      <c r="Q541" s="171"/>
    </row>
    <row r="542" spans="12:17" ht="12.75">
      <c r="L542" s="171"/>
      <c r="M542" s="171"/>
      <c r="N542" s="171"/>
      <c r="O542" s="171"/>
      <c r="P542" s="171"/>
      <c r="Q542" s="171"/>
    </row>
    <row r="543" spans="12:17" ht="12.75">
      <c r="L543" s="171"/>
      <c r="M543" s="171"/>
      <c r="N543" s="171"/>
      <c r="O543" s="171"/>
      <c r="P543" s="171"/>
      <c r="Q543" s="171"/>
    </row>
    <row r="544" spans="12:17" ht="12.75">
      <c r="L544" s="171"/>
      <c r="M544" s="171"/>
      <c r="N544" s="171"/>
      <c r="O544" s="171"/>
      <c r="P544" s="171"/>
      <c r="Q544" s="171"/>
    </row>
    <row r="545" spans="12:17" ht="12.75">
      <c r="L545" s="171"/>
      <c r="M545" s="171"/>
      <c r="N545" s="171"/>
      <c r="O545" s="171"/>
      <c r="P545" s="171"/>
      <c r="Q545" s="171"/>
    </row>
    <row r="546" spans="12:17" ht="12.75">
      <c r="L546" s="171"/>
      <c r="M546" s="171"/>
      <c r="N546" s="171"/>
      <c r="O546" s="171"/>
      <c r="P546" s="171"/>
      <c r="Q546" s="171"/>
    </row>
    <row r="547" spans="12:17" ht="12.75">
      <c r="L547" s="171"/>
      <c r="M547" s="171"/>
      <c r="N547" s="171"/>
      <c r="O547" s="171"/>
      <c r="P547" s="171"/>
      <c r="Q547" s="171"/>
    </row>
    <row r="548" spans="12:17" ht="12.75">
      <c r="L548" s="171"/>
      <c r="M548" s="171"/>
      <c r="N548" s="171"/>
      <c r="O548" s="171"/>
      <c r="P548" s="171"/>
      <c r="Q548" s="171"/>
    </row>
    <row r="549" spans="12:17" ht="12.75">
      <c r="L549" s="171"/>
      <c r="M549" s="171"/>
      <c r="N549" s="171"/>
      <c r="O549" s="171"/>
      <c r="P549" s="171"/>
      <c r="Q549" s="171"/>
    </row>
    <row r="550" spans="12:17" ht="12.75">
      <c r="L550" s="171"/>
      <c r="M550" s="171"/>
      <c r="N550" s="171"/>
      <c r="O550" s="171"/>
      <c r="P550" s="171"/>
      <c r="Q550" s="171"/>
    </row>
    <row r="551" spans="12:17" ht="12.75">
      <c r="L551" s="171"/>
      <c r="M551" s="171"/>
      <c r="N551" s="171"/>
      <c r="O551" s="171"/>
      <c r="P551" s="171"/>
      <c r="Q551" s="171"/>
    </row>
    <row r="552" spans="12:17" ht="12.75">
      <c r="L552" s="171"/>
      <c r="M552" s="171"/>
      <c r="N552" s="171"/>
      <c r="O552" s="171"/>
      <c r="P552" s="171"/>
      <c r="Q552" s="171"/>
    </row>
    <row r="553" spans="12:17" ht="12.75">
      <c r="L553" s="171"/>
      <c r="M553" s="171"/>
      <c r="N553" s="171"/>
      <c r="O553" s="171"/>
      <c r="P553" s="171"/>
      <c r="Q553" s="171"/>
    </row>
    <row r="554" spans="12:17" ht="12.75">
      <c r="L554" s="171"/>
      <c r="M554" s="171"/>
      <c r="N554" s="171"/>
      <c r="O554" s="171"/>
      <c r="P554" s="171"/>
      <c r="Q554" s="171"/>
    </row>
    <row r="555" spans="12:17" ht="12.75">
      <c r="L555" s="171"/>
      <c r="M555" s="171"/>
      <c r="N555" s="171"/>
      <c r="O555" s="171"/>
      <c r="P555" s="171"/>
      <c r="Q555" s="171"/>
    </row>
    <row r="556" spans="12:17" ht="12.75">
      <c r="L556" s="171"/>
      <c r="M556" s="171"/>
      <c r="N556" s="171"/>
      <c r="O556" s="171"/>
      <c r="P556" s="171"/>
      <c r="Q556" s="171"/>
    </row>
    <row r="557" spans="12:17" ht="12.75">
      <c r="L557" s="171"/>
      <c r="M557" s="171"/>
      <c r="N557" s="171"/>
      <c r="O557" s="171"/>
      <c r="P557" s="171"/>
      <c r="Q557" s="171"/>
    </row>
    <row r="558" spans="12:17" ht="12.75">
      <c r="L558" s="171"/>
      <c r="M558" s="171"/>
      <c r="N558" s="171"/>
      <c r="O558" s="171"/>
      <c r="P558" s="171"/>
      <c r="Q558" s="171"/>
    </row>
    <row r="559" spans="12:17" ht="12.75">
      <c r="L559" s="171"/>
      <c r="M559" s="171"/>
      <c r="N559" s="171"/>
      <c r="O559" s="171"/>
      <c r="P559" s="171"/>
      <c r="Q559" s="171"/>
    </row>
    <row r="560" spans="12:17" ht="12.75">
      <c r="L560" s="171"/>
      <c r="M560" s="171"/>
      <c r="N560" s="171"/>
      <c r="O560" s="171"/>
      <c r="P560" s="171"/>
      <c r="Q560" s="171"/>
    </row>
    <row r="561" spans="12:17" ht="12.75">
      <c r="L561" s="171"/>
      <c r="M561" s="171"/>
      <c r="N561" s="171"/>
      <c r="O561" s="171"/>
      <c r="P561" s="171"/>
      <c r="Q561" s="171"/>
    </row>
    <row r="562" spans="12:17" ht="12.75">
      <c r="L562" s="171"/>
      <c r="M562" s="171"/>
      <c r="N562" s="171"/>
      <c r="O562" s="171"/>
      <c r="P562" s="171"/>
      <c r="Q562" s="171"/>
    </row>
    <row r="563" spans="12:17" ht="12.75">
      <c r="L563" s="171"/>
      <c r="M563" s="171"/>
      <c r="N563" s="171"/>
      <c r="O563" s="171"/>
      <c r="P563" s="171"/>
      <c r="Q563" s="171"/>
    </row>
    <row r="564" spans="12:17" ht="12.75">
      <c r="L564" s="171"/>
      <c r="M564" s="171"/>
      <c r="N564" s="171"/>
      <c r="O564" s="171"/>
      <c r="P564" s="171"/>
      <c r="Q564" s="171"/>
    </row>
    <row r="565" spans="12:17" ht="12.75">
      <c r="L565" s="171"/>
      <c r="M565" s="171"/>
      <c r="N565" s="171"/>
      <c r="O565" s="171"/>
      <c r="P565" s="171"/>
      <c r="Q565" s="171"/>
    </row>
    <row r="566" spans="12:17" ht="12.75">
      <c r="L566" s="171"/>
      <c r="M566" s="171"/>
      <c r="N566" s="171"/>
      <c r="O566" s="171"/>
      <c r="P566" s="171"/>
      <c r="Q566" s="171"/>
    </row>
    <row r="567" spans="12:17" ht="12.75">
      <c r="L567" s="171"/>
      <c r="M567" s="171"/>
      <c r="N567" s="171"/>
      <c r="O567" s="171"/>
      <c r="P567" s="171"/>
      <c r="Q567" s="171"/>
    </row>
    <row r="568" spans="12:17" ht="12.75">
      <c r="L568" s="171"/>
      <c r="M568" s="171"/>
      <c r="N568" s="171"/>
      <c r="O568" s="171"/>
      <c r="P568" s="171"/>
      <c r="Q568" s="171"/>
    </row>
    <row r="569" spans="12:17" ht="12.75">
      <c r="L569" s="171"/>
      <c r="M569" s="171"/>
      <c r="N569" s="171"/>
      <c r="O569" s="171"/>
      <c r="P569" s="171"/>
      <c r="Q569" s="171"/>
    </row>
    <row r="570" spans="12:17" ht="12.75">
      <c r="L570" s="171"/>
      <c r="M570" s="171"/>
      <c r="N570" s="171"/>
      <c r="O570" s="171"/>
      <c r="P570" s="171"/>
      <c r="Q570" s="171"/>
    </row>
    <row r="571" spans="12:17" ht="12.75">
      <c r="L571" s="171"/>
      <c r="M571" s="171"/>
      <c r="N571" s="171"/>
      <c r="O571" s="171"/>
      <c r="P571" s="171"/>
      <c r="Q571" s="171"/>
    </row>
    <row r="572" spans="12:17" ht="12.75">
      <c r="L572" s="171"/>
      <c r="M572" s="171"/>
      <c r="N572" s="171"/>
      <c r="O572" s="171"/>
      <c r="P572" s="171"/>
      <c r="Q572" s="171"/>
    </row>
    <row r="573" spans="12:17" ht="12.75">
      <c r="L573" s="171"/>
      <c r="M573" s="171"/>
      <c r="N573" s="171"/>
      <c r="O573" s="171"/>
      <c r="P573" s="171"/>
      <c r="Q573" s="171"/>
    </row>
    <row r="574" spans="12:17" ht="12.75">
      <c r="L574" s="171"/>
      <c r="M574" s="171"/>
      <c r="N574" s="171"/>
      <c r="O574" s="171"/>
      <c r="P574" s="171"/>
      <c r="Q574" s="171"/>
    </row>
    <row r="575" spans="12:17" ht="12.75">
      <c r="L575" s="171"/>
      <c r="M575" s="171"/>
      <c r="N575" s="171"/>
      <c r="O575" s="171"/>
      <c r="P575" s="171"/>
      <c r="Q575" s="171"/>
    </row>
    <row r="576" spans="12:17" ht="12.75">
      <c r="L576" s="171"/>
      <c r="M576" s="171"/>
      <c r="N576" s="171"/>
      <c r="O576" s="171"/>
      <c r="P576" s="171"/>
      <c r="Q576" s="171"/>
    </row>
    <row r="577" spans="12:17" ht="12.75">
      <c r="L577" s="171"/>
      <c r="M577" s="171"/>
      <c r="N577" s="171"/>
      <c r="O577" s="171"/>
      <c r="P577" s="171"/>
      <c r="Q577" s="171"/>
    </row>
    <row r="578" spans="12:17" ht="12.75">
      <c r="L578" s="171"/>
      <c r="M578" s="171"/>
      <c r="N578" s="171"/>
      <c r="O578" s="171"/>
      <c r="P578" s="171"/>
      <c r="Q578" s="171"/>
    </row>
    <row r="579" spans="12:17" ht="12.75">
      <c r="L579" s="171"/>
      <c r="M579" s="171"/>
      <c r="N579" s="171"/>
      <c r="O579" s="171"/>
      <c r="P579" s="171"/>
      <c r="Q579" s="171"/>
    </row>
    <row r="580" spans="12:17" ht="12.75">
      <c r="L580" s="171"/>
      <c r="M580" s="171"/>
      <c r="N580" s="171"/>
      <c r="O580" s="171"/>
      <c r="P580" s="171"/>
      <c r="Q580" s="171"/>
    </row>
    <row r="581" spans="12:17" ht="12.75">
      <c r="L581" s="171"/>
      <c r="M581" s="171"/>
      <c r="N581" s="171"/>
      <c r="O581" s="171"/>
      <c r="P581" s="171"/>
      <c r="Q581" s="171"/>
    </row>
    <row r="582" spans="12:17" ht="12.75">
      <c r="L582" s="171"/>
      <c r="M582" s="171"/>
      <c r="N582" s="171"/>
      <c r="O582" s="171"/>
      <c r="P582" s="171"/>
      <c r="Q582" s="171"/>
    </row>
    <row r="583" spans="12:17" ht="12.75">
      <c r="L583" s="171"/>
      <c r="M583" s="171"/>
      <c r="N583" s="171"/>
      <c r="O583" s="171"/>
      <c r="P583" s="171"/>
      <c r="Q583" s="171"/>
    </row>
    <row r="584" spans="12:17" ht="12.75">
      <c r="L584" s="171"/>
      <c r="M584" s="171"/>
      <c r="N584" s="171"/>
      <c r="O584" s="171"/>
      <c r="P584" s="171"/>
      <c r="Q584" s="171"/>
    </row>
    <row r="585" spans="12:17" ht="12.75">
      <c r="L585" s="171"/>
      <c r="M585" s="171"/>
      <c r="N585" s="171"/>
      <c r="O585" s="171"/>
      <c r="P585" s="171"/>
      <c r="Q585" s="171"/>
    </row>
    <row r="586" spans="12:17" ht="12.75">
      <c r="L586" s="171"/>
      <c r="M586" s="171"/>
      <c r="N586" s="171"/>
      <c r="O586" s="171"/>
      <c r="P586" s="171"/>
      <c r="Q586" s="171"/>
    </row>
    <row r="587" spans="12:17" ht="12.75">
      <c r="L587" s="171"/>
      <c r="M587" s="171"/>
      <c r="N587" s="171"/>
      <c r="O587" s="171"/>
      <c r="P587" s="171"/>
      <c r="Q587" s="171"/>
    </row>
    <row r="588" spans="12:17" ht="12.75">
      <c r="L588" s="171"/>
      <c r="M588" s="171"/>
      <c r="N588" s="171"/>
      <c r="O588" s="171"/>
      <c r="P588" s="171"/>
      <c r="Q588" s="171"/>
    </row>
    <row r="589" spans="12:17" ht="12.75">
      <c r="L589" s="171"/>
      <c r="M589" s="171"/>
      <c r="N589" s="171"/>
      <c r="O589" s="171"/>
      <c r="P589" s="171"/>
      <c r="Q589" s="171"/>
    </row>
    <row r="590" spans="12:17" ht="12.75">
      <c r="L590" s="171"/>
      <c r="M590" s="171"/>
      <c r="N590" s="171"/>
      <c r="O590" s="171"/>
      <c r="P590" s="171"/>
      <c r="Q590" s="171"/>
    </row>
    <row r="591" spans="12:17" ht="12.75">
      <c r="L591" s="171"/>
      <c r="M591" s="171"/>
      <c r="N591" s="171"/>
      <c r="O591" s="171"/>
      <c r="P591" s="171"/>
      <c r="Q591" s="171"/>
    </row>
    <row r="592" spans="12:17" ht="12.75">
      <c r="L592" s="171"/>
      <c r="M592" s="171"/>
      <c r="N592" s="171"/>
      <c r="O592" s="171"/>
      <c r="P592" s="171"/>
      <c r="Q592" s="171"/>
    </row>
    <row r="593" spans="12:17" ht="12.75">
      <c r="L593" s="171"/>
      <c r="M593" s="171"/>
      <c r="N593" s="171"/>
      <c r="O593" s="171"/>
      <c r="P593" s="171"/>
      <c r="Q593" s="171"/>
    </row>
    <row r="594" spans="12:17" ht="12.75">
      <c r="L594" s="171"/>
      <c r="M594" s="171"/>
      <c r="N594" s="171"/>
      <c r="O594" s="171"/>
      <c r="P594" s="171"/>
      <c r="Q594" s="171"/>
    </row>
    <row r="595" spans="12:17" ht="12.75">
      <c r="L595" s="171"/>
      <c r="M595" s="171"/>
      <c r="N595" s="171"/>
      <c r="O595" s="171"/>
      <c r="P595" s="171"/>
      <c r="Q595" s="171"/>
    </row>
    <row r="596" spans="12:17" ht="12.75">
      <c r="L596" s="171"/>
      <c r="M596" s="171"/>
      <c r="N596" s="171"/>
      <c r="O596" s="171"/>
      <c r="P596" s="171"/>
      <c r="Q596" s="171"/>
    </row>
    <row r="597" spans="12:17" ht="12.75">
      <c r="L597" s="171"/>
      <c r="M597" s="171"/>
      <c r="N597" s="171"/>
      <c r="O597" s="171"/>
      <c r="P597" s="171"/>
      <c r="Q597" s="171"/>
    </row>
    <row r="598" spans="12:17" ht="12.75">
      <c r="L598" s="171"/>
      <c r="M598" s="171"/>
      <c r="N598" s="171"/>
      <c r="O598" s="171"/>
      <c r="P598" s="171"/>
      <c r="Q598" s="171"/>
    </row>
    <row r="599" spans="12:17" ht="12.75">
      <c r="L599" s="171"/>
      <c r="M599" s="171"/>
      <c r="N599" s="171"/>
      <c r="O599" s="171"/>
      <c r="P599" s="171"/>
      <c r="Q599" s="171"/>
    </row>
    <row r="600" spans="12:17" ht="12.75">
      <c r="L600" s="171"/>
      <c r="M600" s="171"/>
      <c r="N600" s="171"/>
      <c r="O600" s="171"/>
      <c r="P600" s="171"/>
      <c r="Q600" s="171"/>
    </row>
    <row r="601" spans="12:17" ht="12.75">
      <c r="L601" s="171"/>
      <c r="M601" s="171"/>
      <c r="N601" s="171"/>
      <c r="O601" s="171"/>
      <c r="P601" s="171"/>
      <c r="Q601" s="171"/>
    </row>
    <row r="602" spans="12:17" ht="12.75">
      <c r="L602" s="171"/>
      <c r="M602" s="171"/>
      <c r="N602" s="171"/>
      <c r="O602" s="171"/>
      <c r="P602" s="171"/>
      <c r="Q602" s="171"/>
    </row>
    <row r="603" spans="12:17" ht="12.75">
      <c r="L603" s="171"/>
      <c r="M603" s="171"/>
      <c r="N603" s="171"/>
      <c r="O603" s="171"/>
      <c r="P603" s="171"/>
      <c r="Q603" s="171"/>
    </row>
    <row r="604" spans="12:17" ht="12.75">
      <c r="L604" s="171"/>
      <c r="M604" s="171"/>
      <c r="N604" s="171"/>
      <c r="O604" s="171"/>
      <c r="P604" s="171"/>
      <c r="Q604" s="171"/>
    </row>
    <row r="605" spans="12:17" ht="12.75">
      <c r="L605" s="171"/>
      <c r="M605" s="171"/>
      <c r="N605" s="171"/>
      <c r="O605" s="171"/>
      <c r="P605" s="171"/>
      <c r="Q605" s="171"/>
    </row>
    <row r="606" spans="12:17" ht="12.75">
      <c r="L606" s="171"/>
      <c r="M606" s="171"/>
      <c r="N606" s="171"/>
      <c r="O606" s="171"/>
      <c r="P606" s="171"/>
      <c r="Q606" s="171"/>
    </row>
    <row r="607" spans="12:17" ht="12.75">
      <c r="L607" s="171"/>
      <c r="M607" s="171"/>
      <c r="N607" s="171"/>
      <c r="O607" s="171"/>
      <c r="P607" s="171"/>
      <c r="Q607" s="171"/>
    </row>
    <row r="608" spans="12:17" ht="12.75">
      <c r="L608" s="171"/>
      <c r="M608" s="171"/>
      <c r="N608" s="171"/>
      <c r="O608" s="171"/>
      <c r="P608" s="171"/>
      <c r="Q608" s="171"/>
    </row>
    <row r="609" spans="12:17" ht="12.75">
      <c r="L609" s="171"/>
      <c r="M609" s="171"/>
      <c r="N609" s="171"/>
      <c r="O609" s="171"/>
      <c r="P609" s="171"/>
      <c r="Q609" s="171"/>
    </row>
    <row r="610" spans="12:17" ht="12.75">
      <c r="L610" s="171"/>
      <c r="M610" s="171"/>
      <c r="N610" s="171"/>
      <c r="O610" s="171"/>
      <c r="P610" s="171"/>
      <c r="Q610" s="171"/>
    </row>
    <row r="611" spans="12:17" ht="12.75">
      <c r="L611" s="171"/>
      <c r="M611" s="171"/>
      <c r="N611" s="171"/>
      <c r="O611" s="171"/>
      <c r="P611" s="171"/>
      <c r="Q611" s="171"/>
    </row>
    <row r="612" spans="12:17" ht="12.75">
      <c r="L612" s="171"/>
      <c r="M612" s="171"/>
      <c r="N612" s="171"/>
      <c r="O612" s="171"/>
      <c r="P612" s="171"/>
      <c r="Q612" s="171"/>
    </row>
    <row r="613" spans="12:17" ht="12.75">
      <c r="L613" s="171"/>
      <c r="M613" s="171"/>
      <c r="N613" s="171"/>
      <c r="O613" s="171"/>
      <c r="P613" s="171"/>
      <c r="Q613" s="171"/>
    </row>
    <row r="614" spans="12:17" ht="12.75">
      <c r="L614" s="171"/>
      <c r="M614" s="171"/>
      <c r="N614" s="171"/>
      <c r="O614" s="171"/>
      <c r="P614" s="171"/>
      <c r="Q614" s="171"/>
    </row>
    <row r="615" spans="12:17" ht="12.75">
      <c r="L615" s="171"/>
      <c r="M615" s="171"/>
      <c r="N615" s="171"/>
      <c r="O615" s="171"/>
      <c r="P615" s="171"/>
      <c r="Q615" s="171"/>
    </row>
    <row r="616" spans="12:17" ht="12.75">
      <c r="L616" s="171"/>
      <c r="M616" s="171"/>
      <c r="N616" s="171"/>
      <c r="O616" s="171"/>
      <c r="P616" s="171"/>
      <c r="Q616" s="171"/>
    </row>
    <row r="617" spans="12:17" ht="12.75">
      <c r="L617" s="171"/>
      <c r="M617" s="171"/>
      <c r="N617" s="171"/>
      <c r="O617" s="171"/>
      <c r="P617" s="171"/>
      <c r="Q617" s="171"/>
    </row>
    <row r="618" spans="12:17" ht="12.75">
      <c r="L618" s="171"/>
      <c r="M618" s="171"/>
      <c r="N618" s="171"/>
      <c r="O618" s="171"/>
      <c r="P618" s="171"/>
      <c r="Q618" s="171"/>
    </row>
    <row r="619" spans="12:17" ht="12.75">
      <c r="L619" s="171"/>
      <c r="M619" s="171"/>
      <c r="N619" s="171"/>
      <c r="O619" s="171"/>
      <c r="P619" s="171"/>
      <c r="Q619" s="171"/>
    </row>
    <row r="620" spans="12:17" ht="12.75">
      <c r="L620" s="171"/>
      <c r="M620" s="171"/>
      <c r="N620" s="171"/>
      <c r="O620" s="171"/>
      <c r="P620" s="171"/>
      <c r="Q620" s="171"/>
    </row>
    <row r="621" spans="12:17" ht="12.75">
      <c r="L621" s="171"/>
      <c r="M621" s="171"/>
      <c r="N621" s="171"/>
      <c r="O621" s="171"/>
      <c r="P621" s="171"/>
      <c r="Q621" s="171"/>
    </row>
    <row r="622" spans="12:17" ht="12.75">
      <c r="L622" s="171"/>
      <c r="M622" s="171"/>
      <c r="N622" s="171"/>
      <c r="O622" s="171"/>
      <c r="P622" s="171"/>
      <c r="Q622" s="171"/>
    </row>
    <row r="623" spans="12:17" ht="12.75">
      <c r="L623" s="171"/>
      <c r="M623" s="171"/>
      <c r="N623" s="171"/>
      <c r="O623" s="171"/>
      <c r="P623" s="171"/>
      <c r="Q623" s="171"/>
    </row>
    <row r="624" spans="12:17" ht="12.75">
      <c r="L624" s="171"/>
      <c r="M624" s="171"/>
      <c r="N624" s="171"/>
      <c r="O624" s="171"/>
      <c r="P624" s="171"/>
      <c r="Q624" s="171"/>
    </row>
    <row r="625" spans="12:17" ht="12.75">
      <c r="L625" s="171"/>
      <c r="M625" s="171"/>
      <c r="N625" s="171"/>
      <c r="O625" s="171"/>
      <c r="P625" s="171"/>
      <c r="Q625" s="171"/>
    </row>
    <row r="626" spans="12:17" ht="12.75">
      <c r="L626" s="171"/>
      <c r="M626" s="171"/>
      <c r="N626" s="171"/>
      <c r="O626" s="171"/>
      <c r="P626" s="171"/>
      <c r="Q626" s="171"/>
    </row>
    <row r="627" spans="12:17" ht="12.75">
      <c r="L627" s="171"/>
      <c r="M627" s="171"/>
      <c r="N627" s="171"/>
      <c r="O627" s="171"/>
      <c r="P627" s="171"/>
      <c r="Q627" s="171"/>
    </row>
    <row r="628" spans="12:17" ht="12.75">
      <c r="L628" s="171"/>
      <c r="M628" s="171"/>
      <c r="N628" s="171"/>
      <c r="O628" s="171"/>
      <c r="P628" s="171"/>
      <c r="Q628" s="171"/>
    </row>
    <row r="629" spans="12:17" ht="12.75">
      <c r="L629" s="171"/>
      <c r="M629" s="171"/>
      <c r="N629" s="171"/>
      <c r="O629" s="171"/>
      <c r="P629" s="171"/>
      <c r="Q629" s="171"/>
    </row>
    <row r="630" spans="12:17" ht="12.75">
      <c r="L630" s="171"/>
      <c r="M630" s="171"/>
      <c r="N630" s="171"/>
      <c r="O630" s="171"/>
      <c r="P630" s="171"/>
      <c r="Q630" s="171"/>
    </row>
    <row r="631" spans="12:17" ht="12.75">
      <c r="L631" s="171"/>
      <c r="M631" s="171"/>
      <c r="N631" s="171"/>
      <c r="O631" s="171"/>
      <c r="P631" s="171"/>
      <c r="Q631" s="171"/>
    </row>
    <row r="632" spans="12:17" ht="12.75">
      <c r="L632" s="171"/>
      <c r="M632" s="171"/>
      <c r="N632" s="171"/>
      <c r="O632" s="171"/>
      <c r="P632" s="171"/>
      <c r="Q632" s="171"/>
    </row>
    <row r="633" spans="12:17" ht="12.75">
      <c r="L633" s="171"/>
      <c r="M633" s="171"/>
      <c r="N633" s="171"/>
      <c r="O633" s="171"/>
      <c r="P633" s="171"/>
      <c r="Q633" s="171"/>
    </row>
    <row r="634" spans="12:17" ht="12.75">
      <c r="L634" s="171"/>
      <c r="M634" s="171"/>
      <c r="N634" s="171"/>
      <c r="O634" s="171"/>
      <c r="P634" s="171"/>
      <c r="Q634" s="171"/>
    </row>
    <row r="635" spans="12:17" ht="12.75">
      <c r="L635" s="171"/>
      <c r="M635" s="171"/>
      <c r="N635" s="171"/>
      <c r="O635" s="171"/>
      <c r="P635" s="171"/>
      <c r="Q635" s="171"/>
    </row>
    <row r="636" spans="12:17" ht="12.75">
      <c r="L636" s="171"/>
      <c r="M636" s="171"/>
      <c r="N636" s="171"/>
      <c r="O636" s="171"/>
      <c r="P636" s="171"/>
      <c r="Q636" s="171"/>
    </row>
    <row r="637" spans="12:17" ht="12.75">
      <c r="L637" s="171"/>
      <c r="M637" s="171"/>
      <c r="N637" s="171"/>
      <c r="O637" s="171"/>
      <c r="P637" s="171"/>
      <c r="Q637" s="171"/>
    </row>
    <row r="638" spans="12:17" ht="12.75">
      <c r="L638" s="171"/>
      <c r="M638" s="171"/>
      <c r="N638" s="171"/>
      <c r="O638" s="171"/>
      <c r="P638" s="171"/>
      <c r="Q638" s="171"/>
    </row>
    <row r="639" spans="12:17" ht="12.75">
      <c r="L639" s="171"/>
      <c r="M639" s="171"/>
      <c r="N639" s="171"/>
      <c r="O639" s="171"/>
      <c r="P639" s="171"/>
      <c r="Q639" s="171"/>
    </row>
    <row r="640" spans="12:17" ht="12.75">
      <c r="L640" s="171"/>
      <c r="M640" s="171"/>
      <c r="N640" s="171"/>
      <c r="O640" s="171"/>
      <c r="P640" s="171"/>
      <c r="Q640" s="171"/>
    </row>
    <row r="641" spans="12:17" ht="12.75">
      <c r="L641" s="171"/>
      <c r="M641" s="171"/>
      <c r="N641" s="171"/>
      <c r="O641" s="171"/>
      <c r="P641" s="171"/>
      <c r="Q641" s="171"/>
    </row>
    <row r="642" spans="12:17" ht="12.75">
      <c r="L642" s="171"/>
      <c r="M642" s="171"/>
      <c r="N642" s="171"/>
      <c r="O642" s="171"/>
      <c r="P642" s="171"/>
      <c r="Q642" s="171"/>
    </row>
    <row r="643" spans="12:17" ht="12.75">
      <c r="L643" s="171"/>
      <c r="M643" s="171"/>
      <c r="N643" s="171"/>
      <c r="O643" s="171"/>
      <c r="P643" s="171"/>
      <c r="Q643" s="171"/>
    </row>
    <row r="644" spans="12:17" ht="12.75">
      <c r="L644" s="171"/>
      <c r="M644" s="171"/>
      <c r="N644" s="171"/>
      <c r="O644" s="171"/>
      <c r="P644" s="171"/>
      <c r="Q644" s="171"/>
    </row>
    <row r="645" spans="12:17" ht="12.75">
      <c r="L645" s="171"/>
      <c r="M645" s="171"/>
      <c r="N645" s="171"/>
      <c r="O645" s="171"/>
      <c r="P645" s="171"/>
      <c r="Q645" s="171"/>
    </row>
    <row r="646" spans="12:17" ht="12.75">
      <c r="L646" s="171"/>
      <c r="M646" s="171"/>
      <c r="N646" s="171"/>
      <c r="O646" s="171"/>
      <c r="P646" s="171"/>
      <c r="Q646" s="171"/>
    </row>
    <row r="647" spans="12:17" ht="12.75">
      <c r="L647" s="171"/>
      <c r="M647" s="171"/>
      <c r="N647" s="171"/>
      <c r="O647" s="171"/>
      <c r="P647" s="171"/>
      <c r="Q647" s="171"/>
    </row>
    <row r="648" spans="12:17" ht="12.75">
      <c r="L648" s="171"/>
      <c r="M648" s="171"/>
      <c r="N648" s="171"/>
      <c r="O648" s="171"/>
      <c r="P648" s="171"/>
      <c r="Q648" s="171"/>
    </row>
    <row r="649" spans="12:17" ht="12.75">
      <c r="L649" s="171"/>
      <c r="M649" s="171"/>
      <c r="N649" s="171"/>
      <c r="O649" s="171"/>
      <c r="P649" s="171"/>
      <c r="Q649" s="171"/>
    </row>
    <row r="650" spans="12:17" ht="12.75">
      <c r="L650" s="171"/>
      <c r="M650" s="171"/>
      <c r="N650" s="171"/>
      <c r="O650" s="171"/>
      <c r="P650" s="171"/>
      <c r="Q650" s="171"/>
    </row>
    <row r="651" spans="12:17" ht="12.75">
      <c r="L651" s="171"/>
      <c r="M651" s="171"/>
      <c r="N651" s="171"/>
      <c r="O651" s="171"/>
      <c r="P651" s="171"/>
      <c r="Q651" s="171"/>
    </row>
    <row r="652" spans="12:17" ht="12.75">
      <c r="L652" s="171"/>
      <c r="M652" s="171"/>
      <c r="N652" s="171"/>
      <c r="O652" s="171"/>
      <c r="P652" s="171"/>
      <c r="Q652" s="171"/>
    </row>
    <row r="653" spans="12:17" ht="12.75">
      <c r="L653" s="171"/>
      <c r="M653" s="171"/>
      <c r="N653" s="171"/>
      <c r="O653" s="171"/>
      <c r="P653" s="171"/>
      <c r="Q653" s="171"/>
    </row>
    <row r="654" spans="12:17" ht="12.75">
      <c r="L654" s="171"/>
      <c r="M654" s="171"/>
      <c r="N654" s="171"/>
      <c r="O654" s="171"/>
      <c r="P654" s="171"/>
      <c r="Q654" s="171"/>
    </row>
    <row r="655" spans="12:17" ht="12.75">
      <c r="L655" s="171"/>
      <c r="M655" s="171"/>
      <c r="N655" s="171"/>
      <c r="O655" s="171"/>
      <c r="P655" s="171"/>
      <c r="Q655" s="171"/>
    </row>
    <row r="656" spans="12:17" ht="12.75">
      <c r="L656" s="171"/>
      <c r="M656" s="171"/>
      <c r="N656" s="171"/>
      <c r="O656" s="171"/>
      <c r="P656" s="171"/>
      <c r="Q656" s="171"/>
    </row>
    <row r="657" spans="12:17" ht="12.75">
      <c r="L657" s="171"/>
      <c r="M657" s="171"/>
      <c r="N657" s="171"/>
      <c r="O657" s="171"/>
      <c r="P657" s="171"/>
      <c r="Q657" s="171"/>
    </row>
    <row r="658" spans="12:17" ht="12.75">
      <c r="L658" s="171"/>
      <c r="M658" s="171"/>
      <c r="N658" s="171"/>
      <c r="O658" s="171"/>
      <c r="P658" s="171"/>
      <c r="Q658" s="171"/>
    </row>
    <row r="659" spans="12:17" ht="12.75">
      <c r="L659" s="171"/>
      <c r="M659" s="171"/>
      <c r="N659" s="171"/>
      <c r="O659" s="171"/>
      <c r="P659" s="171"/>
      <c r="Q659" s="171"/>
    </row>
    <row r="660" spans="12:17" ht="12.75">
      <c r="L660" s="171"/>
      <c r="M660" s="171"/>
      <c r="N660" s="171"/>
      <c r="O660" s="171"/>
      <c r="P660" s="171"/>
      <c r="Q660" s="171"/>
    </row>
    <row r="661" spans="12:17" ht="12.75">
      <c r="L661" s="171"/>
      <c r="M661" s="171"/>
      <c r="N661" s="171"/>
      <c r="O661" s="171"/>
      <c r="P661" s="171"/>
      <c r="Q661" s="171"/>
    </row>
    <row r="662" spans="12:17" ht="12.75">
      <c r="L662" s="171"/>
      <c r="M662" s="171"/>
      <c r="N662" s="171"/>
      <c r="O662" s="171"/>
      <c r="P662" s="171"/>
      <c r="Q662" s="171"/>
    </row>
    <row r="663" spans="12:17" ht="12.75">
      <c r="L663" s="171"/>
      <c r="M663" s="171"/>
      <c r="N663" s="171"/>
      <c r="O663" s="171"/>
      <c r="P663" s="171"/>
      <c r="Q663" s="171"/>
    </row>
    <row r="664" spans="12:17" ht="12.75">
      <c r="L664" s="171"/>
      <c r="M664" s="171"/>
      <c r="N664" s="171"/>
      <c r="O664" s="171"/>
      <c r="P664" s="171"/>
      <c r="Q664" s="171"/>
    </row>
    <row r="665" spans="12:17" ht="12.75">
      <c r="L665" s="171"/>
      <c r="M665" s="171"/>
      <c r="N665" s="171"/>
      <c r="O665" s="171"/>
      <c r="P665" s="171"/>
      <c r="Q665" s="171"/>
    </row>
    <row r="666" spans="12:17" ht="12.75">
      <c r="L666" s="171"/>
      <c r="M666" s="171"/>
      <c r="N666" s="171"/>
      <c r="O666" s="171"/>
      <c r="P666" s="171"/>
      <c r="Q666" s="171"/>
    </row>
    <row r="667" spans="12:17" ht="12.75">
      <c r="L667" s="171"/>
      <c r="M667" s="171"/>
      <c r="N667" s="171"/>
      <c r="O667" s="171"/>
      <c r="P667" s="171"/>
      <c r="Q667" s="171"/>
    </row>
    <row r="668" spans="12:17" ht="12.75">
      <c r="L668" s="171"/>
      <c r="M668" s="171"/>
      <c r="N668" s="171"/>
      <c r="O668" s="171"/>
      <c r="P668" s="171"/>
      <c r="Q668" s="171"/>
    </row>
    <row r="669" spans="12:17" ht="12.75">
      <c r="L669" s="171"/>
      <c r="M669" s="171"/>
      <c r="N669" s="171"/>
      <c r="O669" s="171"/>
      <c r="P669" s="171"/>
      <c r="Q669" s="171"/>
    </row>
    <row r="670" spans="12:17" ht="12.75">
      <c r="L670" s="171"/>
      <c r="M670" s="171"/>
      <c r="N670" s="171"/>
      <c r="O670" s="171"/>
      <c r="P670" s="171"/>
      <c r="Q670" s="171"/>
    </row>
    <row r="671" spans="12:17" ht="12.75">
      <c r="L671" s="171"/>
      <c r="M671" s="171"/>
      <c r="N671" s="171"/>
      <c r="O671" s="171"/>
      <c r="P671" s="171"/>
      <c r="Q671" s="171"/>
    </row>
    <row r="672" spans="12:17" ht="12.75">
      <c r="L672" s="171"/>
      <c r="M672" s="171"/>
      <c r="N672" s="171"/>
      <c r="O672" s="171"/>
      <c r="P672" s="171"/>
      <c r="Q672" s="171"/>
    </row>
    <row r="673" spans="12:17" ht="12.75">
      <c r="L673" s="171"/>
      <c r="M673" s="171"/>
      <c r="N673" s="171"/>
      <c r="O673" s="171"/>
      <c r="P673" s="171"/>
      <c r="Q673" s="171"/>
    </row>
    <row r="674" spans="12:17" ht="12.75">
      <c r="L674" s="171"/>
      <c r="M674" s="171"/>
      <c r="N674" s="171"/>
      <c r="O674" s="171"/>
      <c r="P674" s="171"/>
      <c r="Q674" s="171"/>
    </row>
    <row r="675" spans="12:17" ht="12.75">
      <c r="L675" s="171"/>
      <c r="M675" s="171"/>
      <c r="N675" s="171"/>
      <c r="O675" s="171"/>
      <c r="P675" s="171"/>
      <c r="Q675" s="171"/>
    </row>
    <row r="676" spans="12:17" ht="12.75">
      <c r="L676" s="171"/>
      <c r="M676" s="171"/>
      <c r="N676" s="171"/>
      <c r="O676" s="171"/>
      <c r="P676" s="171"/>
      <c r="Q676" s="171"/>
    </row>
    <row r="677" spans="12:17" ht="12.75">
      <c r="L677" s="171"/>
      <c r="M677" s="171"/>
      <c r="N677" s="171"/>
      <c r="O677" s="171"/>
      <c r="P677" s="171"/>
      <c r="Q677" s="171"/>
    </row>
    <row r="678" spans="12:17" ht="12.75">
      <c r="L678" s="171"/>
      <c r="M678" s="171"/>
      <c r="N678" s="171"/>
      <c r="O678" s="171"/>
      <c r="P678" s="171"/>
      <c r="Q678" s="171"/>
    </row>
    <row r="679" spans="12:17" ht="12.75">
      <c r="L679" s="171"/>
      <c r="M679" s="171"/>
      <c r="N679" s="171"/>
      <c r="O679" s="171"/>
      <c r="P679" s="171"/>
      <c r="Q679" s="171"/>
    </row>
    <row r="680" spans="12:17" ht="12.75">
      <c r="L680" s="171"/>
      <c r="M680" s="171"/>
      <c r="N680" s="171"/>
      <c r="O680" s="171"/>
      <c r="P680" s="171"/>
      <c r="Q680" s="171"/>
    </row>
    <row r="681" spans="12:17" ht="12.75">
      <c r="L681" s="171"/>
      <c r="M681" s="171"/>
      <c r="N681" s="171"/>
      <c r="O681" s="171"/>
      <c r="P681" s="171"/>
      <c r="Q681" s="171"/>
    </row>
    <row r="682" spans="12:17" ht="12.75">
      <c r="L682" s="171"/>
      <c r="M682" s="171"/>
      <c r="N682" s="171"/>
      <c r="O682" s="171"/>
      <c r="P682" s="171"/>
      <c r="Q682" s="171"/>
    </row>
    <row r="683" spans="12:17" ht="12.75">
      <c r="L683" s="171"/>
      <c r="M683" s="171"/>
      <c r="N683" s="171"/>
      <c r="O683" s="171"/>
      <c r="P683" s="171"/>
      <c r="Q683" s="171"/>
    </row>
    <row r="684" spans="12:17" ht="12.75">
      <c r="L684" s="171"/>
      <c r="M684" s="171"/>
      <c r="N684" s="171"/>
      <c r="O684" s="171"/>
      <c r="P684" s="171"/>
      <c r="Q684" s="171"/>
    </row>
    <row r="685" spans="12:17" ht="12.75">
      <c r="L685" s="171"/>
      <c r="M685" s="171"/>
      <c r="N685" s="171"/>
      <c r="O685" s="171"/>
      <c r="P685" s="171"/>
      <c r="Q685" s="171"/>
    </row>
    <row r="686" spans="12:17" ht="12.75">
      <c r="L686" s="171"/>
      <c r="M686" s="171"/>
      <c r="N686" s="171"/>
      <c r="O686" s="171"/>
      <c r="P686" s="171"/>
      <c r="Q686" s="171"/>
    </row>
    <row r="687" spans="12:17" ht="12.75">
      <c r="L687" s="171"/>
      <c r="M687" s="171"/>
      <c r="N687" s="171"/>
      <c r="O687" s="171"/>
      <c r="P687" s="171"/>
      <c r="Q687" s="171"/>
    </row>
    <row r="688" spans="12:17" ht="12.75">
      <c r="L688" s="171"/>
      <c r="M688" s="171"/>
      <c r="N688" s="171"/>
      <c r="O688" s="171"/>
      <c r="P688" s="171"/>
      <c r="Q688" s="171"/>
    </row>
    <row r="689" spans="12:17" ht="12.75">
      <c r="L689" s="171"/>
      <c r="M689" s="171"/>
      <c r="N689" s="171"/>
      <c r="O689" s="171"/>
      <c r="P689" s="171"/>
      <c r="Q689" s="171"/>
    </row>
    <row r="690" spans="12:17" ht="12.75">
      <c r="L690" s="171"/>
      <c r="M690" s="171"/>
      <c r="N690" s="171"/>
      <c r="O690" s="171"/>
      <c r="P690" s="171"/>
      <c r="Q690" s="171"/>
    </row>
    <row r="691" spans="12:17" ht="12.75">
      <c r="L691" s="171"/>
      <c r="M691" s="171"/>
      <c r="N691" s="171"/>
      <c r="O691" s="171"/>
      <c r="P691" s="171"/>
      <c r="Q691" s="171"/>
    </row>
    <row r="692" spans="12:17" ht="12.75">
      <c r="L692" s="171"/>
      <c r="M692" s="171"/>
      <c r="N692" s="171"/>
      <c r="O692" s="171"/>
      <c r="P692" s="171"/>
      <c r="Q692" s="171"/>
    </row>
    <row r="693" spans="12:17" ht="12.75">
      <c r="L693" s="171"/>
      <c r="M693" s="171"/>
      <c r="N693" s="171"/>
      <c r="O693" s="171"/>
      <c r="P693" s="171"/>
      <c r="Q693" s="171"/>
    </row>
    <row r="694" spans="12:17" ht="12.75">
      <c r="L694" s="171"/>
      <c r="M694" s="171"/>
      <c r="N694" s="171"/>
      <c r="O694" s="171"/>
      <c r="P694" s="171"/>
      <c r="Q694" s="171"/>
    </row>
    <row r="695" spans="12:17" ht="12.75">
      <c r="L695" s="171"/>
      <c r="M695" s="171"/>
      <c r="N695" s="171"/>
      <c r="O695" s="171"/>
      <c r="P695" s="171"/>
      <c r="Q695" s="171"/>
    </row>
    <row r="696" spans="12:17" ht="12.75">
      <c r="L696" s="171"/>
      <c r="M696" s="171"/>
      <c r="N696" s="171"/>
      <c r="O696" s="171"/>
      <c r="P696" s="171"/>
      <c r="Q696" s="171"/>
    </row>
    <row r="697" spans="12:17" ht="12.75">
      <c r="L697" s="171"/>
      <c r="M697" s="171"/>
      <c r="N697" s="171"/>
      <c r="O697" s="171"/>
      <c r="P697" s="171"/>
      <c r="Q697" s="171"/>
    </row>
    <row r="698" spans="12:17" ht="12.75">
      <c r="L698" s="171"/>
      <c r="M698" s="171"/>
      <c r="N698" s="171"/>
      <c r="O698" s="171"/>
      <c r="P698" s="171"/>
      <c r="Q698" s="171"/>
    </row>
    <row r="699" spans="12:17" ht="12.75">
      <c r="L699" s="171"/>
      <c r="M699" s="171"/>
      <c r="N699" s="171"/>
      <c r="O699" s="171"/>
      <c r="P699" s="171"/>
      <c r="Q699" s="171"/>
    </row>
    <row r="700" spans="12:17" ht="12.75">
      <c r="L700" s="171"/>
      <c r="M700" s="171"/>
      <c r="N700" s="171"/>
      <c r="O700" s="171"/>
      <c r="P700" s="171"/>
      <c r="Q700" s="171"/>
    </row>
    <row r="701" spans="12:17" ht="12.75">
      <c r="L701" s="171"/>
      <c r="M701" s="171"/>
      <c r="N701" s="171"/>
      <c r="O701" s="171"/>
      <c r="P701" s="171"/>
      <c r="Q701" s="171"/>
    </row>
    <row r="702" spans="12:17" ht="12.75">
      <c r="L702" s="171"/>
      <c r="M702" s="171"/>
      <c r="N702" s="171"/>
      <c r="O702" s="171"/>
      <c r="P702" s="171"/>
      <c r="Q702" s="171"/>
    </row>
    <row r="703" spans="12:17" ht="12.75">
      <c r="L703" s="171"/>
      <c r="M703" s="171"/>
      <c r="N703" s="171"/>
      <c r="O703" s="171"/>
      <c r="P703" s="171"/>
      <c r="Q703" s="171"/>
    </row>
    <row r="704" spans="12:17" ht="12.75">
      <c r="L704" s="171"/>
      <c r="M704" s="171"/>
      <c r="N704" s="171"/>
      <c r="O704" s="171"/>
      <c r="P704" s="171"/>
      <c r="Q704" s="171"/>
    </row>
    <row r="705" spans="12:17" ht="12.75">
      <c r="L705" s="171"/>
      <c r="M705" s="171"/>
      <c r="N705" s="171"/>
      <c r="O705" s="171"/>
      <c r="P705" s="171"/>
      <c r="Q705" s="171"/>
    </row>
    <row r="706" spans="12:17" ht="12.75">
      <c r="L706" s="171"/>
      <c r="M706" s="171"/>
      <c r="N706" s="171"/>
      <c r="O706" s="171"/>
      <c r="P706" s="171"/>
      <c r="Q706" s="171"/>
    </row>
    <row r="707" spans="12:17" ht="12.75">
      <c r="L707" s="171"/>
      <c r="M707" s="171"/>
      <c r="N707" s="171"/>
      <c r="O707" s="171"/>
      <c r="P707" s="171"/>
      <c r="Q707" s="171"/>
    </row>
    <row r="708" spans="12:17" ht="12.75">
      <c r="L708" s="171"/>
      <c r="M708" s="171"/>
      <c r="N708" s="171"/>
      <c r="O708" s="171"/>
      <c r="P708" s="171"/>
      <c r="Q708" s="171"/>
    </row>
    <row r="709" spans="12:17" ht="12.75">
      <c r="L709" s="171"/>
      <c r="M709" s="171"/>
      <c r="N709" s="171"/>
      <c r="O709" s="171"/>
      <c r="P709" s="171"/>
      <c r="Q709" s="171"/>
    </row>
    <row r="710" spans="12:17" ht="12.75">
      <c r="L710" s="171"/>
      <c r="M710" s="171"/>
      <c r="N710" s="171"/>
      <c r="O710" s="171"/>
      <c r="P710" s="171"/>
      <c r="Q710" s="171"/>
    </row>
    <row r="711" spans="12:17" ht="12.75">
      <c r="L711" s="171"/>
      <c r="M711" s="171"/>
      <c r="N711" s="171"/>
      <c r="O711" s="171"/>
      <c r="P711" s="171"/>
      <c r="Q711" s="171"/>
    </row>
    <row r="712" spans="12:17" ht="12.75">
      <c r="L712" s="171"/>
      <c r="M712" s="171"/>
      <c r="N712" s="171"/>
      <c r="O712" s="171"/>
      <c r="P712" s="171"/>
      <c r="Q712" s="171"/>
    </row>
    <row r="713" spans="12:17" ht="12.75">
      <c r="L713" s="171"/>
      <c r="M713" s="171"/>
      <c r="N713" s="171"/>
      <c r="O713" s="171"/>
      <c r="P713" s="171"/>
      <c r="Q713" s="171"/>
    </row>
    <row r="714" spans="12:17" ht="12.75">
      <c r="L714" s="171"/>
      <c r="M714" s="171"/>
      <c r="N714" s="171"/>
      <c r="O714" s="171"/>
      <c r="P714" s="171"/>
      <c r="Q714" s="171"/>
    </row>
    <row r="715" spans="12:17" ht="12.75">
      <c r="L715" s="171"/>
      <c r="M715" s="171"/>
      <c r="N715" s="171"/>
      <c r="O715" s="171"/>
      <c r="P715" s="171"/>
      <c r="Q715" s="171"/>
    </row>
    <row r="716" spans="12:17" ht="12.75">
      <c r="L716" s="171"/>
      <c r="M716" s="171"/>
      <c r="N716" s="171"/>
      <c r="O716" s="171"/>
      <c r="P716" s="171"/>
      <c r="Q716" s="171"/>
    </row>
    <row r="717" spans="12:17" ht="12.75">
      <c r="L717" s="171"/>
      <c r="M717" s="171"/>
      <c r="N717" s="171"/>
      <c r="O717" s="171"/>
      <c r="P717" s="171"/>
      <c r="Q717" s="171"/>
    </row>
    <row r="718" spans="12:17" ht="12.75">
      <c r="L718" s="171"/>
      <c r="M718" s="171"/>
      <c r="N718" s="171"/>
      <c r="O718" s="171"/>
      <c r="P718" s="171"/>
      <c r="Q718" s="171"/>
    </row>
    <row r="719" spans="12:17" ht="12.75">
      <c r="L719" s="171"/>
      <c r="M719" s="171"/>
      <c r="N719" s="171"/>
      <c r="O719" s="171"/>
      <c r="P719" s="171"/>
      <c r="Q719" s="171"/>
    </row>
    <row r="720" spans="12:17" ht="12.75">
      <c r="L720" s="171"/>
      <c r="M720" s="171"/>
      <c r="N720" s="171"/>
      <c r="O720" s="171"/>
      <c r="P720" s="171"/>
      <c r="Q720" s="171"/>
    </row>
    <row r="721" spans="12:17" ht="12.75">
      <c r="L721" s="171"/>
      <c r="M721" s="171"/>
      <c r="N721" s="171"/>
      <c r="O721" s="171"/>
      <c r="P721" s="171"/>
      <c r="Q721" s="171"/>
    </row>
    <row r="722" spans="12:17" ht="12.75">
      <c r="L722" s="171"/>
      <c r="M722" s="171"/>
      <c r="N722" s="171"/>
      <c r="O722" s="171"/>
      <c r="P722" s="171"/>
      <c r="Q722" s="171"/>
    </row>
    <row r="723" spans="12:17" ht="12.75">
      <c r="L723" s="171"/>
      <c r="M723" s="171"/>
      <c r="N723" s="171"/>
      <c r="O723" s="171"/>
      <c r="P723" s="171"/>
      <c r="Q723" s="171"/>
    </row>
    <row r="724" spans="12:17" ht="12.75">
      <c r="L724" s="171"/>
      <c r="M724" s="171"/>
      <c r="N724" s="171"/>
      <c r="O724" s="171"/>
      <c r="P724" s="171"/>
      <c r="Q724" s="171"/>
    </row>
    <row r="725" spans="12:17" ht="12.75">
      <c r="L725" s="171"/>
      <c r="M725" s="171"/>
      <c r="N725" s="171"/>
      <c r="O725" s="171"/>
      <c r="P725" s="171"/>
      <c r="Q725" s="171"/>
    </row>
    <row r="726" spans="12:17" ht="12.75">
      <c r="L726" s="171"/>
      <c r="M726" s="171"/>
      <c r="N726" s="171"/>
      <c r="O726" s="171"/>
      <c r="P726" s="171"/>
      <c r="Q726" s="171"/>
    </row>
    <row r="727" spans="12:17" ht="12.75">
      <c r="L727" s="171"/>
      <c r="M727" s="171"/>
      <c r="N727" s="171"/>
      <c r="O727" s="171"/>
      <c r="P727" s="171"/>
      <c r="Q727" s="171"/>
    </row>
    <row r="728" spans="12:17" ht="12.75">
      <c r="L728" s="171"/>
      <c r="M728" s="171"/>
      <c r="N728" s="171"/>
      <c r="O728" s="171"/>
      <c r="P728" s="171"/>
      <c r="Q728" s="171"/>
    </row>
    <row r="729" spans="12:17" ht="12.75">
      <c r="L729" s="171"/>
      <c r="M729" s="171"/>
      <c r="N729" s="171"/>
      <c r="O729" s="171"/>
      <c r="P729" s="171"/>
      <c r="Q729" s="171"/>
    </row>
    <row r="730" spans="12:17" ht="12.75">
      <c r="L730" s="171"/>
      <c r="M730" s="171"/>
      <c r="N730" s="171"/>
      <c r="O730" s="171"/>
      <c r="P730" s="171"/>
      <c r="Q730" s="171"/>
    </row>
    <row r="731" spans="12:17" ht="12.75">
      <c r="L731" s="171"/>
      <c r="M731" s="171"/>
      <c r="N731" s="171"/>
      <c r="O731" s="171"/>
      <c r="P731" s="171"/>
      <c r="Q731" s="171"/>
    </row>
    <row r="732" spans="12:17" ht="12.75">
      <c r="L732" s="171"/>
      <c r="M732" s="171"/>
      <c r="N732" s="171"/>
      <c r="O732" s="171"/>
      <c r="P732" s="171"/>
      <c r="Q732" s="171"/>
    </row>
    <row r="733" spans="12:17" ht="12.75">
      <c r="L733" s="171"/>
      <c r="M733" s="171"/>
      <c r="N733" s="171"/>
      <c r="O733" s="171"/>
      <c r="P733" s="171"/>
      <c r="Q733" s="171"/>
    </row>
    <row r="734" spans="12:17" ht="12.75">
      <c r="L734" s="171"/>
      <c r="M734" s="171"/>
      <c r="N734" s="171"/>
      <c r="O734" s="171"/>
      <c r="P734" s="171"/>
      <c r="Q734" s="171"/>
    </row>
    <row r="735" spans="12:17" ht="12.75">
      <c r="L735" s="171"/>
      <c r="M735" s="171"/>
      <c r="N735" s="171"/>
      <c r="O735" s="171"/>
      <c r="P735" s="171"/>
      <c r="Q735" s="171"/>
    </row>
    <row r="736" spans="12:17" ht="12.75">
      <c r="L736" s="171"/>
      <c r="M736" s="171"/>
      <c r="N736" s="171"/>
      <c r="O736" s="171"/>
      <c r="P736" s="171"/>
      <c r="Q736" s="171"/>
    </row>
    <row r="737" spans="12:17" ht="12.75">
      <c r="L737" s="171"/>
      <c r="M737" s="171"/>
      <c r="N737" s="171"/>
      <c r="O737" s="171"/>
      <c r="P737" s="171"/>
      <c r="Q737" s="171"/>
    </row>
    <row r="738" spans="12:17" ht="12.75">
      <c r="L738" s="171"/>
      <c r="M738" s="171"/>
      <c r="N738" s="171"/>
      <c r="O738" s="171"/>
      <c r="P738" s="171"/>
      <c r="Q738" s="171"/>
    </row>
    <row r="739" spans="12:17" ht="12.75">
      <c r="L739" s="171"/>
      <c r="M739" s="171"/>
      <c r="N739" s="171"/>
      <c r="O739" s="171"/>
      <c r="P739" s="171"/>
      <c r="Q739" s="171"/>
    </row>
    <row r="740" spans="12:17" ht="12.75">
      <c r="L740" s="171"/>
      <c r="M740" s="171"/>
      <c r="N740" s="171"/>
      <c r="O740" s="171"/>
      <c r="P740" s="171"/>
      <c r="Q740" s="171"/>
    </row>
    <row r="741" spans="12:17" ht="12.75">
      <c r="L741" s="171"/>
      <c r="M741" s="171"/>
      <c r="N741" s="171"/>
      <c r="O741" s="171"/>
      <c r="P741" s="171"/>
      <c r="Q741" s="171"/>
    </row>
    <row r="742" spans="12:17" ht="12.75">
      <c r="L742" s="171"/>
      <c r="M742" s="171"/>
      <c r="N742" s="171"/>
      <c r="O742" s="171"/>
      <c r="P742" s="171"/>
      <c r="Q742" s="171"/>
    </row>
    <row r="743" spans="12:17" ht="12.75">
      <c r="L743" s="171"/>
      <c r="M743" s="171"/>
      <c r="N743" s="171"/>
      <c r="O743" s="171"/>
      <c r="P743" s="171"/>
      <c r="Q743" s="171"/>
    </row>
    <row r="744" spans="12:17" ht="12.75">
      <c r="L744" s="171"/>
      <c r="M744" s="171"/>
      <c r="N744" s="171"/>
      <c r="O744" s="171"/>
      <c r="P744" s="171"/>
      <c r="Q744" s="171"/>
    </row>
    <row r="745" spans="12:17" ht="12.75">
      <c r="L745" s="171"/>
      <c r="M745" s="171"/>
      <c r="N745" s="171"/>
      <c r="O745" s="171"/>
      <c r="P745" s="171"/>
      <c r="Q745" s="171"/>
    </row>
    <row r="746" spans="12:17" ht="12.75">
      <c r="L746" s="171"/>
      <c r="M746" s="171"/>
      <c r="N746" s="171"/>
      <c r="O746" s="171"/>
      <c r="P746" s="171"/>
      <c r="Q746" s="171"/>
    </row>
    <row r="747" spans="12:17" ht="12.75">
      <c r="L747" s="171"/>
      <c r="M747" s="171"/>
      <c r="N747" s="171"/>
      <c r="O747" s="171"/>
      <c r="P747" s="171"/>
      <c r="Q747" s="171"/>
    </row>
    <row r="748" spans="12:17" ht="12.75">
      <c r="L748" s="171"/>
      <c r="M748" s="171"/>
      <c r="N748" s="171"/>
      <c r="O748" s="171"/>
      <c r="P748" s="171"/>
      <c r="Q748" s="171"/>
    </row>
    <row r="749" spans="12:17" ht="12.75">
      <c r="L749" s="171"/>
      <c r="M749" s="171"/>
      <c r="N749" s="171"/>
      <c r="O749" s="171"/>
      <c r="P749" s="171"/>
      <c r="Q749" s="171"/>
    </row>
    <row r="750" spans="12:17" ht="12.75">
      <c r="L750" s="171"/>
      <c r="M750" s="171"/>
      <c r="N750" s="171"/>
      <c r="O750" s="171"/>
      <c r="P750" s="171"/>
      <c r="Q750" s="171"/>
    </row>
    <row r="751" spans="12:17" ht="12.75">
      <c r="L751" s="171"/>
      <c r="M751" s="171"/>
      <c r="N751" s="171"/>
      <c r="O751" s="171"/>
      <c r="P751" s="171"/>
      <c r="Q751" s="171"/>
    </row>
    <row r="752" spans="12:17" ht="12.75">
      <c r="L752" s="171"/>
      <c r="M752" s="171"/>
      <c r="N752" s="171"/>
      <c r="O752" s="171"/>
      <c r="P752" s="171"/>
      <c r="Q752" s="171"/>
    </row>
    <row r="753" spans="12:17" ht="12.75">
      <c r="L753" s="171"/>
      <c r="M753" s="171"/>
      <c r="N753" s="171"/>
      <c r="O753" s="171"/>
      <c r="P753" s="171"/>
      <c r="Q753" s="171"/>
    </row>
    <row r="754" spans="12:17" ht="12.75">
      <c r="L754" s="171"/>
      <c r="M754" s="171"/>
      <c r="N754" s="171"/>
      <c r="O754" s="171"/>
      <c r="P754" s="171"/>
      <c r="Q754" s="171"/>
    </row>
    <row r="755" spans="12:17" ht="12.75">
      <c r="L755" s="171"/>
      <c r="M755" s="171"/>
      <c r="N755" s="171"/>
      <c r="O755" s="171"/>
      <c r="P755" s="171"/>
      <c r="Q755" s="171"/>
    </row>
    <row r="756" spans="12:17" ht="12.75">
      <c r="L756" s="171"/>
      <c r="M756" s="171"/>
      <c r="N756" s="171"/>
      <c r="O756" s="171"/>
      <c r="P756" s="171"/>
      <c r="Q756" s="171"/>
    </row>
    <row r="757" spans="12:17" ht="12.75">
      <c r="L757" s="171"/>
      <c r="M757" s="171"/>
      <c r="N757" s="171"/>
      <c r="O757" s="171"/>
      <c r="P757" s="171"/>
      <c r="Q757" s="171"/>
    </row>
    <row r="758" spans="12:17" ht="12.75">
      <c r="L758" s="171"/>
      <c r="M758" s="171"/>
      <c r="N758" s="171"/>
      <c r="O758" s="171"/>
      <c r="P758" s="171"/>
      <c r="Q758" s="171"/>
    </row>
    <row r="759" spans="12:17" ht="12.75">
      <c r="L759" s="171"/>
      <c r="M759" s="171"/>
      <c r="N759" s="171"/>
      <c r="O759" s="171"/>
      <c r="P759" s="171"/>
      <c r="Q759" s="171"/>
    </row>
    <row r="760" spans="12:17" ht="12.75">
      <c r="L760" s="171"/>
      <c r="M760" s="171"/>
      <c r="N760" s="171"/>
      <c r="O760" s="171"/>
      <c r="P760" s="171"/>
      <c r="Q760" s="171"/>
    </row>
    <row r="761" spans="12:17" ht="12.75">
      <c r="L761" s="171"/>
      <c r="M761" s="171"/>
      <c r="N761" s="171"/>
      <c r="O761" s="171"/>
      <c r="P761" s="171"/>
      <c r="Q761" s="171"/>
    </row>
    <row r="762" spans="12:17" ht="12.75">
      <c r="L762" s="171"/>
      <c r="M762" s="171"/>
      <c r="N762" s="171"/>
      <c r="O762" s="171"/>
      <c r="P762" s="171"/>
      <c r="Q762" s="171"/>
    </row>
    <row r="763" spans="12:17" ht="12.75">
      <c r="L763" s="171"/>
      <c r="M763" s="171"/>
      <c r="N763" s="171"/>
      <c r="O763" s="171"/>
      <c r="P763" s="171"/>
      <c r="Q763" s="171"/>
    </row>
    <row r="764" spans="12:17" ht="12.75">
      <c r="L764" s="171"/>
      <c r="M764" s="171"/>
      <c r="N764" s="171"/>
      <c r="O764" s="171"/>
      <c r="P764" s="171"/>
      <c r="Q764" s="171"/>
    </row>
    <row r="765" spans="12:17" ht="12.75">
      <c r="L765" s="171"/>
      <c r="M765" s="171"/>
      <c r="N765" s="171"/>
      <c r="O765" s="171"/>
      <c r="P765" s="171"/>
      <c r="Q765" s="171"/>
    </row>
    <row r="766" spans="12:17" ht="12.75">
      <c r="L766" s="171"/>
      <c r="M766" s="171"/>
      <c r="N766" s="171"/>
      <c r="O766" s="171"/>
      <c r="P766" s="171"/>
      <c r="Q766" s="171"/>
    </row>
    <row r="767" spans="12:17" ht="12.75">
      <c r="L767" s="171"/>
      <c r="M767" s="171"/>
      <c r="N767" s="171"/>
      <c r="O767" s="171"/>
      <c r="P767" s="171"/>
      <c r="Q767" s="171"/>
    </row>
    <row r="768" spans="12:17" ht="12.75">
      <c r="L768" s="171"/>
      <c r="M768" s="171"/>
      <c r="N768" s="171"/>
      <c r="O768" s="171"/>
      <c r="P768" s="171"/>
      <c r="Q768" s="171"/>
    </row>
    <row r="769" spans="12:17" ht="12.75">
      <c r="L769" s="171"/>
      <c r="M769" s="171"/>
      <c r="N769" s="171"/>
      <c r="O769" s="171"/>
      <c r="P769" s="171"/>
      <c r="Q769" s="171"/>
    </row>
    <row r="770" spans="12:17" ht="12.75">
      <c r="L770" s="171"/>
      <c r="M770" s="171"/>
      <c r="N770" s="171"/>
      <c r="O770" s="171"/>
      <c r="P770" s="171"/>
      <c r="Q770" s="171"/>
    </row>
    <row r="771" spans="12:17" ht="12.75">
      <c r="L771" s="171"/>
      <c r="M771" s="171"/>
      <c r="N771" s="171"/>
      <c r="O771" s="171"/>
      <c r="P771" s="171"/>
      <c r="Q771" s="171"/>
    </row>
    <row r="772" spans="12:17" ht="12.75">
      <c r="L772" s="171"/>
      <c r="M772" s="171"/>
      <c r="N772" s="171"/>
      <c r="O772" s="171"/>
      <c r="P772" s="171"/>
      <c r="Q772" s="171"/>
    </row>
    <row r="773" spans="12:17" ht="12.75">
      <c r="L773" s="171"/>
      <c r="M773" s="171"/>
      <c r="N773" s="171"/>
      <c r="O773" s="171"/>
      <c r="P773" s="171"/>
      <c r="Q773" s="171"/>
    </row>
    <row r="774" spans="12:17" ht="12.75">
      <c r="L774" s="171"/>
      <c r="M774" s="171"/>
      <c r="N774" s="171"/>
      <c r="O774" s="171"/>
      <c r="P774" s="171"/>
      <c r="Q774" s="171"/>
    </row>
    <row r="775" spans="12:17" ht="12.75">
      <c r="L775" s="171"/>
      <c r="M775" s="171"/>
      <c r="N775" s="171"/>
      <c r="O775" s="171"/>
      <c r="P775" s="171"/>
      <c r="Q775" s="171"/>
    </row>
    <row r="776" spans="12:17" ht="12.75">
      <c r="L776" s="171"/>
      <c r="M776" s="171"/>
      <c r="N776" s="171"/>
      <c r="O776" s="171"/>
      <c r="P776" s="171"/>
      <c r="Q776" s="171"/>
    </row>
    <row r="777" spans="12:17" ht="12.75">
      <c r="L777" s="171"/>
      <c r="M777" s="171"/>
      <c r="N777" s="171"/>
      <c r="O777" s="171"/>
      <c r="P777" s="171"/>
      <c r="Q777" s="171"/>
    </row>
    <row r="778" spans="12:17" ht="12.75">
      <c r="L778" s="171"/>
      <c r="M778" s="171"/>
      <c r="N778" s="171"/>
      <c r="O778" s="171"/>
      <c r="P778" s="171"/>
      <c r="Q778" s="171"/>
    </row>
    <row r="779" spans="12:17" ht="12.75">
      <c r="L779" s="171"/>
      <c r="M779" s="171"/>
      <c r="N779" s="171"/>
      <c r="O779" s="171"/>
      <c r="P779" s="171"/>
      <c r="Q779" s="171"/>
    </row>
    <row r="780" spans="12:17" ht="12.75">
      <c r="L780" s="171"/>
      <c r="M780" s="171"/>
      <c r="N780" s="171"/>
      <c r="O780" s="171"/>
      <c r="P780" s="171"/>
      <c r="Q780" s="171"/>
    </row>
    <row r="781" spans="12:17" ht="12.75">
      <c r="L781" s="171"/>
      <c r="M781" s="171"/>
      <c r="N781" s="171"/>
      <c r="O781" s="171"/>
      <c r="P781" s="171"/>
      <c r="Q781" s="171"/>
    </row>
    <row r="782" spans="12:17" ht="12.75">
      <c r="L782" s="171"/>
      <c r="M782" s="171"/>
      <c r="N782" s="171"/>
      <c r="O782" s="171"/>
      <c r="P782" s="171"/>
      <c r="Q782" s="171"/>
    </row>
    <row r="783" spans="12:17" ht="12.75">
      <c r="L783" s="171"/>
      <c r="M783" s="171"/>
      <c r="N783" s="171"/>
      <c r="O783" s="171"/>
      <c r="P783" s="171"/>
      <c r="Q783" s="171"/>
    </row>
    <row r="784" spans="12:17" ht="12.75">
      <c r="L784" s="171"/>
      <c r="M784" s="171"/>
      <c r="N784" s="171"/>
      <c r="O784" s="171"/>
      <c r="P784" s="171"/>
      <c r="Q784" s="171"/>
    </row>
    <row r="785" spans="12:17" ht="12.75">
      <c r="L785" s="171"/>
      <c r="M785" s="171"/>
      <c r="N785" s="171"/>
      <c r="O785" s="171"/>
      <c r="P785" s="171"/>
      <c r="Q785" s="171"/>
    </row>
    <row r="786" spans="12:17" ht="12.75">
      <c r="L786" s="171"/>
      <c r="M786" s="171"/>
      <c r="N786" s="171"/>
      <c r="O786" s="171"/>
      <c r="P786" s="171"/>
      <c r="Q786" s="171"/>
    </row>
    <row r="787" spans="12:17" ht="12.75">
      <c r="L787" s="171"/>
      <c r="M787" s="171"/>
      <c r="N787" s="171"/>
      <c r="O787" s="171"/>
      <c r="P787" s="171"/>
      <c r="Q787" s="171"/>
    </row>
    <row r="788" spans="12:17" ht="12.75">
      <c r="L788" s="171"/>
      <c r="M788" s="171"/>
      <c r="N788" s="171"/>
      <c r="O788" s="171"/>
      <c r="P788" s="171"/>
      <c r="Q788" s="171"/>
    </row>
    <row r="789" spans="12:17" ht="12.75">
      <c r="L789" s="171"/>
      <c r="M789" s="171"/>
      <c r="N789" s="171"/>
      <c r="O789" s="171"/>
      <c r="P789" s="171"/>
      <c r="Q789" s="171"/>
    </row>
    <row r="790" spans="12:17" ht="12.75">
      <c r="L790" s="171"/>
      <c r="M790" s="171"/>
      <c r="N790" s="171"/>
      <c r="O790" s="171"/>
      <c r="P790" s="171"/>
      <c r="Q790" s="171"/>
    </row>
    <row r="791" spans="12:17" ht="12.75">
      <c r="L791" s="171"/>
      <c r="M791" s="171"/>
      <c r="N791" s="171"/>
      <c r="O791" s="171"/>
      <c r="P791" s="171"/>
      <c r="Q791" s="171"/>
    </row>
    <row r="792" spans="12:17" ht="12.75">
      <c r="L792" s="171"/>
      <c r="M792" s="171"/>
      <c r="N792" s="171"/>
      <c r="O792" s="171"/>
      <c r="P792" s="171"/>
      <c r="Q792" s="171"/>
    </row>
    <row r="793" spans="12:17" ht="12.75">
      <c r="L793" s="171"/>
      <c r="M793" s="171"/>
      <c r="N793" s="171"/>
      <c r="O793" s="171"/>
      <c r="P793" s="171"/>
      <c r="Q793" s="171"/>
    </row>
    <row r="794" spans="12:17" ht="12.75">
      <c r="L794" s="171"/>
      <c r="M794" s="171"/>
      <c r="N794" s="171"/>
      <c r="O794" s="171"/>
      <c r="P794" s="171"/>
      <c r="Q794" s="171"/>
    </row>
    <row r="795" spans="12:17" ht="12.75">
      <c r="L795" s="171"/>
      <c r="M795" s="171"/>
      <c r="N795" s="171"/>
      <c r="O795" s="171"/>
      <c r="P795" s="171"/>
      <c r="Q795" s="171"/>
    </row>
    <row r="796" spans="12:17" ht="12.75">
      <c r="L796" s="171"/>
      <c r="M796" s="171"/>
      <c r="N796" s="171"/>
      <c r="O796" s="171"/>
      <c r="P796" s="171"/>
      <c r="Q796" s="171"/>
    </row>
    <row r="797" spans="12:17" ht="12.75">
      <c r="L797" s="171"/>
      <c r="M797" s="171"/>
      <c r="N797" s="171"/>
      <c r="O797" s="171"/>
      <c r="P797" s="171"/>
      <c r="Q797" s="171"/>
    </row>
    <row r="798" spans="12:17" ht="12.75">
      <c r="L798" s="171"/>
      <c r="M798" s="171"/>
      <c r="N798" s="171"/>
      <c r="O798" s="171"/>
      <c r="P798" s="171"/>
      <c r="Q798" s="171"/>
    </row>
    <row r="799" spans="12:17" ht="12.75">
      <c r="L799" s="171"/>
      <c r="M799" s="171"/>
      <c r="N799" s="171"/>
      <c r="O799" s="171"/>
      <c r="P799" s="171"/>
      <c r="Q799" s="171"/>
    </row>
    <row r="800" spans="12:17" ht="12.75">
      <c r="L800" s="171"/>
      <c r="M800" s="171"/>
      <c r="N800" s="171"/>
      <c r="O800" s="171"/>
      <c r="P800" s="171"/>
      <c r="Q800" s="171"/>
    </row>
    <row r="801" spans="12:17" ht="12.75">
      <c r="L801" s="171"/>
      <c r="M801" s="171"/>
      <c r="N801" s="171"/>
      <c r="O801" s="171"/>
      <c r="P801" s="171"/>
      <c r="Q801" s="171"/>
    </row>
    <row r="802" spans="12:17" ht="12.75">
      <c r="L802" s="171"/>
      <c r="M802" s="171"/>
      <c r="N802" s="171"/>
      <c r="O802" s="171"/>
      <c r="P802" s="171"/>
      <c r="Q802" s="171"/>
    </row>
    <row r="803" spans="12:17" ht="12.75">
      <c r="L803" s="171"/>
      <c r="M803" s="171"/>
      <c r="N803" s="171"/>
      <c r="O803" s="171"/>
      <c r="P803" s="171"/>
      <c r="Q803" s="171"/>
    </row>
    <row r="804" spans="12:17" ht="12.75">
      <c r="L804" s="171"/>
      <c r="M804" s="171"/>
      <c r="N804" s="171"/>
      <c r="O804" s="171"/>
      <c r="P804" s="171"/>
      <c r="Q804" s="171"/>
    </row>
    <row r="805" spans="12:17" ht="12.75">
      <c r="L805" s="171"/>
      <c r="M805" s="171"/>
      <c r="N805" s="171"/>
      <c r="O805" s="171"/>
      <c r="P805" s="171"/>
      <c r="Q805" s="171"/>
    </row>
    <row r="806" spans="12:17" ht="12.75">
      <c r="L806" s="171"/>
      <c r="M806" s="171"/>
      <c r="N806" s="171"/>
      <c r="O806" s="171"/>
      <c r="P806" s="171"/>
      <c r="Q806" s="171"/>
    </row>
    <row r="807" spans="12:17" ht="12.75">
      <c r="L807" s="171"/>
      <c r="M807" s="171"/>
      <c r="N807" s="171"/>
      <c r="O807" s="171"/>
      <c r="P807" s="171"/>
      <c r="Q807" s="171"/>
    </row>
    <row r="808" spans="12:17" ht="12.75">
      <c r="L808" s="171"/>
      <c r="M808" s="171"/>
      <c r="N808" s="171"/>
      <c r="O808" s="171"/>
      <c r="P808" s="171"/>
      <c r="Q808" s="171"/>
    </row>
    <row r="809" spans="12:17" ht="12.75">
      <c r="L809" s="171"/>
      <c r="M809" s="171"/>
      <c r="N809" s="171"/>
      <c r="O809" s="171"/>
      <c r="P809" s="171"/>
      <c r="Q809" s="171"/>
    </row>
    <row r="810" spans="12:17" ht="12.75">
      <c r="L810" s="171"/>
      <c r="M810" s="171"/>
      <c r="N810" s="171"/>
      <c r="O810" s="171"/>
      <c r="P810" s="171"/>
      <c r="Q810" s="171"/>
    </row>
  </sheetData>
  <mergeCells count="129">
    <mergeCell ref="F53:F54"/>
    <mergeCell ref="G53:G54"/>
    <mergeCell ref="H53:H54"/>
    <mergeCell ref="I53:I54"/>
    <mergeCell ref="J53:J54"/>
    <mergeCell ref="N53:N54"/>
    <mergeCell ref="A52:A54"/>
    <mergeCell ref="B52:B54"/>
    <mergeCell ref="C52:C54"/>
    <mergeCell ref="D52:D54"/>
    <mergeCell ref="E52:E54"/>
    <mergeCell ref="F52:G52"/>
    <mergeCell ref="H52:I52"/>
    <mergeCell ref="J52:M52"/>
    <mergeCell ref="N52:Q52"/>
    <mergeCell ref="J57:M57"/>
    <mergeCell ref="N57:Q57"/>
    <mergeCell ref="H58:H59"/>
    <mergeCell ref="I58:I59"/>
    <mergeCell ref="J58:J59"/>
    <mergeCell ref="N58:N59"/>
    <mergeCell ref="A57:A59"/>
    <mergeCell ref="B57:B59"/>
    <mergeCell ref="C57:C59"/>
    <mergeCell ref="D57:D59"/>
    <mergeCell ref="E57:E59"/>
    <mergeCell ref="F57:G57"/>
    <mergeCell ref="H57:I57"/>
    <mergeCell ref="F58:F59"/>
    <mergeCell ref="G58:G59"/>
    <mergeCell ref="F63:G63"/>
    <mergeCell ref="H63:I63"/>
    <mergeCell ref="J63:M63"/>
    <mergeCell ref="N63:Q63"/>
    <mergeCell ref="N64:N65"/>
    <mergeCell ref="F64:F65"/>
    <mergeCell ref="G64:G65"/>
    <mergeCell ref="H64:H65"/>
    <mergeCell ref="I64:I65"/>
    <mergeCell ref="J64:J65"/>
    <mergeCell ref="J81:J82"/>
    <mergeCell ref="N81:N82"/>
    <mergeCell ref="A70:A72"/>
    <mergeCell ref="B70:B72"/>
    <mergeCell ref="C70:C72"/>
    <mergeCell ref="D70:D72"/>
    <mergeCell ref="E70:E72"/>
    <mergeCell ref="F70:G70"/>
    <mergeCell ref="H70:I70"/>
    <mergeCell ref="F71:F72"/>
    <mergeCell ref="G71:G72"/>
    <mergeCell ref="J70:M70"/>
    <mergeCell ref="N70:Q70"/>
    <mergeCell ref="H71:H72"/>
    <mergeCell ref="I71:I72"/>
    <mergeCell ref="J71:J72"/>
    <mergeCell ref="N71:N72"/>
    <mergeCell ref="A99:F99"/>
    <mergeCell ref="A100:H100"/>
    <mergeCell ref="A101:AD101"/>
    <mergeCell ref="A102:F102"/>
    <mergeCell ref="A103:D103"/>
    <mergeCell ref="A105:L105"/>
    <mergeCell ref="A106:F106"/>
    <mergeCell ref="J84:M84"/>
    <mergeCell ref="N84:Q84"/>
    <mergeCell ref="F85:F86"/>
    <mergeCell ref="G85:G86"/>
    <mergeCell ref="H85:H86"/>
    <mergeCell ref="I85:I86"/>
    <mergeCell ref="J85:J86"/>
    <mergeCell ref="N85:N86"/>
    <mergeCell ref="A84:A86"/>
    <mergeCell ref="B84:B86"/>
    <mergeCell ref="C84:C86"/>
    <mergeCell ref="D84:D86"/>
    <mergeCell ref="E84:E86"/>
    <mergeCell ref="F84:G84"/>
    <mergeCell ref="H84:I84"/>
    <mergeCell ref="A88:A90"/>
    <mergeCell ref="B88:B90"/>
    <mergeCell ref="C88:C90"/>
    <mergeCell ref="D88:D90"/>
    <mergeCell ref="E88:E90"/>
    <mergeCell ref="F88:G88"/>
    <mergeCell ref="H88:I88"/>
    <mergeCell ref="J88:M88"/>
    <mergeCell ref="N88:Q88"/>
    <mergeCell ref="F89:F90"/>
    <mergeCell ref="G89:G90"/>
    <mergeCell ref="H89:H90"/>
    <mergeCell ref="I89:I90"/>
    <mergeCell ref="J89:J90"/>
    <mergeCell ref="N89:N90"/>
    <mergeCell ref="J80:M80"/>
    <mergeCell ref="N80:Q80"/>
    <mergeCell ref="D5:D7"/>
    <mergeCell ref="E5:E7"/>
    <mergeCell ref="A5:A7"/>
    <mergeCell ref="G6:G7"/>
    <mergeCell ref="H6:H7"/>
    <mergeCell ref="A2:Q2"/>
    <mergeCell ref="A3:Q3"/>
    <mergeCell ref="I6:I7"/>
    <mergeCell ref="J6:J7"/>
    <mergeCell ref="B5:B7"/>
    <mergeCell ref="C5:C7"/>
    <mergeCell ref="F5:G5"/>
    <mergeCell ref="H5:I5"/>
    <mergeCell ref="J5:M5"/>
    <mergeCell ref="N5:Q5"/>
    <mergeCell ref="F6:F7"/>
    <mergeCell ref="N6:N7"/>
    <mergeCell ref="A63:A65"/>
    <mergeCell ref="B63:B65"/>
    <mergeCell ref="C63:C65"/>
    <mergeCell ref="D63:D65"/>
    <mergeCell ref="E63:E65"/>
    <mergeCell ref="A80:A82"/>
    <mergeCell ref="B80:B82"/>
    <mergeCell ref="C80:C82"/>
    <mergeCell ref="D80:D82"/>
    <mergeCell ref="E80:E82"/>
    <mergeCell ref="F81:F82"/>
    <mergeCell ref="G81:G82"/>
    <mergeCell ref="F80:G80"/>
    <mergeCell ref="H80:I80"/>
    <mergeCell ref="H81:H82"/>
    <mergeCell ref="I81:I8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J19"/>
  <sheetViews>
    <sheetView workbookViewId="0">
      <selection activeCell="C28" sqref="C28"/>
    </sheetView>
  </sheetViews>
  <sheetFormatPr defaultColWidth="12.5703125" defaultRowHeight="15.75" customHeight="1"/>
  <cols>
    <col min="4" max="4" width="26.42578125" customWidth="1"/>
    <col min="5" max="5" width="14.85546875" customWidth="1"/>
  </cols>
  <sheetData>
    <row r="1" spans="1:10" ht="15.75" customHeight="1">
      <c r="A1" s="233" t="s">
        <v>66</v>
      </c>
      <c r="B1" s="215"/>
      <c r="C1" s="215"/>
      <c r="D1" s="215"/>
      <c r="E1" s="215"/>
      <c r="F1" s="215"/>
      <c r="G1" s="215"/>
      <c r="H1" s="215"/>
      <c r="I1" s="207"/>
      <c r="J1" s="208" t="s">
        <v>16</v>
      </c>
    </row>
    <row r="2" spans="1:10" ht="12.75">
      <c r="A2" s="201" t="s">
        <v>3</v>
      </c>
      <c r="B2" s="202" t="s">
        <v>1091</v>
      </c>
      <c r="C2" s="202" t="s">
        <v>4</v>
      </c>
      <c r="D2" s="202" t="s">
        <v>1092</v>
      </c>
      <c r="E2" s="202" t="s">
        <v>7</v>
      </c>
      <c r="F2" s="202" t="s">
        <v>11</v>
      </c>
      <c r="G2" s="202" t="s">
        <v>1346</v>
      </c>
      <c r="H2" s="202" t="s">
        <v>1347</v>
      </c>
      <c r="I2" s="202" t="s">
        <v>1348</v>
      </c>
      <c r="J2" s="209"/>
    </row>
    <row r="3" spans="1:10" ht="12.75">
      <c r="A3" s="108" t="s">
        <v>97</v>
      </c>
      <c r="B3" s="97" t="s">
        <v>144</v>
      </c>
      <c r="C3" s="97" t="s">
        <v>1349</v>
      </c>
      <c r="D3" s="32" t="s">
        <v>145</v>
      </c>
      <c r="E3" s="97" t="s">
        <v>1350</v>
      </c>
      <c r="F3" s="6">
        <v>300</v>
      </c>
      <c r="G3" s="6">
        <v>240</v>
      </c>
      <c r="H3" s="6">
        <v>30</v>
      </c>
      <c r="I3" s="6"/>
      <c r="J3" s="117"/>
    </row>
    <row r="4" spans="1:10" ht="12.75">
      <c r="A4" s="108" t="s">
        <v>97</v>
      </c>
      <c r="B4" s="97" t="s">
        <v>144</v>
      </c>
      <c r="C4" s="97" t="s">
        <v>1349</v>
      </c>
      <c r="D4" s="32" t="s">
        <v>1351</v>
      </c>
      <c r="E4" s="97" t="s">
        <v>1352</v>
      </c>
      <c r="F4" s="6">
        <v>300</v>
      </c>
      <c r="G4" s="6">
        <v>240</v>
      </c>
      <c r="H4" s="6">
        <v>30</v>
      </c>
      <c r="I4" s="6"/>
      <c r="J4" s="117"/>
    </row>
    <row r="5" spans="1:10" ht="12.75">
      <c r="A5" s="108" t="s">
        <v>97</v>
      </c>
      <c r="B5" s="97" t="s">
        <v>149</v>
      </c>
      <c r="C5" s="97" t="s">
        <v>1349</v>
      </c>
      <c r="D5" s="32" t="s">
        <v>150</v>
      </c>
      <c r="E5" s="97" t="s">
        <v>1353</v>
      </c>
      <c r="F5" s="6">
        <v>300</v>
      </c>
      <c r="G5" s="6">
        <v>240</v>
      </c>
      <c r="H5" s="6">
        <v>30</v>
      </c>
      <c r="I5" s="6"/>
      <c r="J5" s="117"/>
    </row>
    <row r="6" spans="1:10" ht="12.75">
      <c r="A6" s="31" t="s">
        <v>97</v>
      </c>
      <c r="B6" s="32" t="s">
        <v>154</v>
      </c>
      <c r="C6" s="32" t="s">
        <v>401</v>
      </c>
      <c r="D6" s="32" t="s">
        <v>155</v>
      </c>
      <c r="E6" s="97" t="s">
        <v>1354</v>
      </c>
      <c r="F6" s="6">
        <v>300</v>
      </c>
      <c r="G6" s="6">
        <v>240</v>
      </c>
      <c r="H6" s="6">
        <v>30</v>
      </c>
      <c r="I6" s="6"/>
      <c r="J6" s="117"/>
    </row>
    <row r="7" spans="1:10" ht="12.75">
      <c r="A7" s="31" t="s">
        <v>97</v>
      </c>
      <c r="B7" s="32" t="s">
        <v>154</v>
      </c>
      <c r="C7" s="32" t="s">
        <v>401</v>
      </c>
      <c r="D7" s="32" t="s">
        <v>1355</v>
      </c>
      <c r="E7" s="97" t="s">
        <v>1356</v>
      </c>
      <c r="F7" s="6">
        <v>300</v>
      </c>
      <c r="G7" s="6">
        <v>240</v>
      </c>
      <c r="H7" s="6">
        <v>30</v>
      </c>
      <c r="I7" s="6"/>
      <c r="J7" s="117"/>
    </row>
    <row r="8" spans="1:10" ht="12.75">
      <c r="A8" s="31" t="s">
        <v>97</v>
      </c>
      <c r="B8" s="32" t="s">
        <v>162</v>
      </c>
      <c r="C8" s="32" t="s">
        <v>235</v>
      </c>
      <c r="D8" s="32" t="s">
        <v>1357</v>
      </c>
      <c r="E8" s="97" t="s">
        <v>1358</v>
      </c>
      <c r="F8" s="6">
        <v>300</v>
      </c>
      <c r="G8" s="6">
        <v>240</v>
      </c>
      <c r="H8" s="6">
        <v>30</v>
      </c>
      <c r="I8" s="6"/>
      <c r="J8" s="117"/>
    </row>
    <row r="9" spans="1:10" ht="12.75">
      <c r="A9" s="31" t="s">
        <v>246</v>
      </c>
      <c r="B9" s="32" t="s">
        <v>144</v>
      </c>
      <c r="C9" s="32" t="s">
        <v>466</v>
      </c>
      <c r="D9" s="180" t="s">
        <v>266</v>
      </c>
      <c r="E9" s="97" t="s">
        <v>1359</v>
      </c>
      <c r="F9" s="6">
        <v>300</v>
      </c>
      <c r="G9" s="6">
        <v>240</v>
      </c>
      <c r="H9" s="6">
        <v>30</v>
      </c>
      <c r="I9" s="6"/>
      <c r="J9" s="117"/>
    </row>
    <row r="10" spans="1:10" ht="12.75">
      <c r="A10" s="31" t="s">
        <v>246</v>
      </c>
      <c r="B10" s="32" t="s">
        <v>154</v>
      </c>
      <c r="C10" s="32" t="s">
        <v>466</v>
      </c>
      <c r="D10" s="180" t="s">
        <v>266</v>
      </c>
      <c r="E10" s="97" t="s">
        <v>1360</v>
      </c>
      <c r="F10" s="6">
        <v>300</v>
      </c>
      <c r="G10" s="6">
        <v>240</v>
      </c>
      <c r="H10" s="6">
        <v>30</v>
      </c>
      <c r="I10" s="6"/>
      <c r="J10" s="117"/>
    </row>
    <row r="11" spans="1:10" ht="12.75">
      <c r="A11" s="31" t="s">
        <v>246</v>
      </c>
      <c r="B11" s="32" t="s">
        <v>159</v>
      </c>
      <c r="C11" s="32" t="s">
        <v>466</v>
      </c>
      <c r="D11" s="180" t="s">
        <v>266</v>
      </c>
      <c r="E11" s="97" t="s">
        <v>1361</v>
      </c>
      <c r="F11" s="6">
        <v>300</v>
      </c>
      <c r="G11" s="6">
        <v>240</v>
      </c>
      <c r="H11" s="6">
        <v>30</v>
      </c>
      <c r="I11" s="6"/>
      <c r="J11" s="117"/>
    </row>
    <row r="12" spans="1:10" ht="12.75">
      <c r="A12" s="176" t="s">
        <v>299</v>
      </c>
      <c r="B12" s="157" t="s">
        <v>302</v>
      </c>
      <c r="C12" s="203">
        <v>44455</v>
      </c>
      <c r="D12" s="157"/>
      <c r="E12" s="174" t="s">
        <v>1362</v>
      </c>
      <c r="F12" s="6">
        <v>300</v>
      </c>
      <c r="G12" s="6">
        <v>240</v>
      </c>
      <c r="H12" s="6">
        <v>30</v>
      </c>
      <c r="I12" s="6"/>
      <c r="J12" s="117"/>
    </row>
    <row r="13" spans="1:10" ht="18">
      <c r="A13" s="233" t="s">
        <v>1363</v>
      </c>
      <c r="B13" s="215"/>
      <c r="C13" s="215"/>
      <c r="D13" s="215"/>
      <c r="E13" s="215"/>
      <c r="F13" s="215"/>
      <c r="G13" s="215"/>
      <c r="H13" s="215"/>
      <c r="I13" s="207"/>
      <c r="J13" s="208" t="s">
        <v>16</v>
      </c>
    </row>
    <row r="14" spans="1:10" ht="12.75">
      <c r="A14" s="201" t="s">
        <v>3</v>
      </c>
      <c r="B14" s="202" t="s">
        <v>1091</v>
      </c>
      <c r="C14" s="202" t="s">
        <v>4</v>
      </c>
      <c r="D14" s="202" t="s">
        <v>1092</v>
      </c>
      <c r="E14" s="202" t="s">
        <v>7</v>
      </c>
      <c r="F14" s="202" t="s">
        <v>11</v>
      </c>
      <c r="G14" s="202" t="s">
        <v>1346</v>
      </c>
      <c r="H14" s="202" t="s">
        <v>1347</v>
      </c>
      <c r="I14" s="202" t="s">
        <v>1348</v>
      </c>
      <c r="J14" s="209"/>
    </row>
    <row r="15" spans="1:10" ht="12.75">
      <c r="A15" s="176" t="s">
        <v>592</v>
      </c>
      <c r="B15" s="157" t="s">
        <v>1364</v>
      </c>
      <c r="C15" s="157" t="s">
        <v>177</v>
      </c>
      <c r="D15" s="157"/>
      <c r="E15" s="204" t="s">
        <v>1365</v>
      </c>
      <c r="F15" s="6">
        <v>300</v>
      </c>
      <c r="G15" s="6">
        <v>240</v>
      </c>
      <c r="H15" s="6">
        <v>30</v>
      </c>
      <c r="I15" s="6"/>
      <c r="J15" s="117"/>
    </row>
    <row r="16" spans="1:10" ht="15">
      <c r="A16" s="119"/>
      <c r="B16" s="119"/>
      <c r="C16" s="119"/>
      <c r="D16" s="119"/>
      <c r="E16" s="119"/>
    </row>
    <row r="17" spans="1:5" ht="15">
      <c r="A17" s="205" t="s">
        <v>607</v>
      </c>
      <c r="B17" s="119"/>
      <c r="C17" s="119"/>
      <c r="D17" s="119"/>
      <c r="E17" s="119"/>
    </row>
    <row r="18" spans="1:5" ht="12.75">
      <c r="A18" s="123" t="s">
        <v>1366</v>
      </c>
      <c r="B18" s="124"/>
      <c r="C18" s="124"/>
      <c r="D18" s="124"/>
      <c r="E18" s="124"/>
    </row>
    <row r="19" spans="1:5" ht="12.75">
      <c r="A19" s="171" t="s">
        <v>1367</v>
      </c>
      <c r="B19" s="171"/>
      <c r="C19" s="171"/>
      <c r="D19" s="171"/>
    </row>
  </sheetData>
  <mergeCells count="4">
    <mergeCell ref="J13:J14"/>
    <mergeCell ref="A13:I13"/>
    <mergeCell ref="A1:I1"/>
    <mergeCell ref="J1: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Dynamic Pro Sport Coilovers</vt:lpstr>
      <vt:lpstr>Premium Competition Coilovers</vt:lpstr>
      <vt:lpstr>Super Low Coilovers</vt:lpstr>
      <vt:lpstr>Inverted Pro Street Coilover Ki</vt:lpstr>
      <vt:lpstr>Inverted Premium Comp Coilover </vt:lpstr>
      <vt:lpstr>Dynamic Pro Drift Coilover Kits</vt:lpstr>
      <vt:lpstr>Club Performance Coilover Kits</vt:lpstr>
      <vt:lpstr>Pro Plus Coilover Kits</vt:lpstr>
      <vt:lpstr>EDC Cancellation Kits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Wilder</dc:creator>
  <cp:lastModifiedBy>Andrew Wilder</cp:lastModifiedBy>
  <dcterms:created xsi:type="dcterms:W3CDTF">2023-08-14T18:30:31Z</dcterms:created>
  <dcterms:modified xsi:type="dcterms:W3CDTF">2023-08-15T15:15:00Z</dcterms:modified>
</cp:coreProperties>
</file>