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ning Maxes" sheetId="1" r:id="rId3"/>
    <sheet state="visible" name="Weeks 1-4" sheetId="2" r:id="rId4"/>
    <sheet state="visible" name="Weeks 5-8" sheetId="3" r:id="rId5"/>
    <sheet state="visible" name="Weeks 9-11" sheetId="4" r:id="rId6"/>
    <sheet state="visible" name="Weeks 12-15" sheetId="5" r:id="rId7"/>
    <sheet state="visible" name="Taper Week" sheetId="6"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7">
      <text>
        <t xml:space="preserve">Enter "5" for lbs and "2.5" for kgs
</t>
      </text>
    </comment>
  </commentList>
</comments>
</file>

<file path=xl/sharedStrings.xml><?xml version="1.0" encoding="utf-8"?>
<sst xmlns="http://schemas.openxmlformats.org/spreadsheetml/2006/main" count="977" uniqueCount="93">
  <si>
    <t>Edit Cell</t>
  </si>
  <si>
    <t>Notes:
1. This is modified version of Calgary Barbell's 16 Week program. The modification is that weights that were based on RPE (e.g. 3x5 @RPE 8) have been converted using a % of 1RM estimation to recommended loads.
2. Since the entire point of RPE is to modify your workout based on daily strength fluctuations, these estimations should be taken with a grain of salt. They are flexible suggestions. It is OK to lift less or more than the recommended value.
3. If you feel so inclined, you can modify the table below to your own preferred % estimation. 
4. To use KG, enter "2.5" into C7. To use LB, enter "5" into C7.</t>
  </si>
  <si>
    <t>Round To:</t>
  </si>
  <si>
    <t>Lift</t>
  </si>
  <si>
    <t xml:space="preserve"> 1RM</t>
  </si>
  <si>
    <t>TrainingMax (95% of 1RM)</t>
  </si>
  <si>
    <t>Squat</t>
  </si>
  <si>
    <t>Bench</t>
  </si>
  <si>
    <t>Deadlift</t>
  </si>
  <si>
    <t>OHP</t>
  </si>
  <si>
    <t>SSB</t>
  </si>
  <si>
    <t>Reps</t>
  </si>
  <si>
    <t>RPE</t>
  </si>
  <si>
    <t>WEEK 1, Day 1</t>
  </si>
  <si>
    <t>WEEK 2, Day 1</t>
  </si>
  <si>
    <t>Week 3, Day 1</t>
  </si>
  <si>
    <t>Week 4, Day 1</t>
  </si>
  <si>
    <t>Exercise</t>
  </si>
  <si>
    <t>Sets</t>
  </si>
  <si>
    <t>Intensity</t>
  </si>
  <si>
    <t>Load</t>
  </si>
  <si>
    <t>Tempo</t>
  </si>
  <si>
    <t>Rest</t>
  </si>
  <si>
    <t>Competition Squat</t>
  </si>
  <si>
    <t>1.0.1</t>
  </si>
  <si>
    <t>Paused Bench</t>
  </si>
  <si>
    <t>1.1.1</t>
  </si>
  <si>
    <t>Overhead Press</t>
  </si>
  <si>
    <t>Bent Over Row</t>
  </si>
  <si>
    <t>Reverse Hyper</t>
  </si>
  <si>
    <t>WEEK 1, Day 2</t>
  </si>
  <si>
    <t xml:space="preserve">Rest </t>
  </si>
  <si>
    <t>Competition Deadlift</t>
  </si>
  <si>
    <t>3ct Pause Bench</t>
  </si>
  <si>
    <t>1.3.1</t>
  </si>
  <si>
    <t>SSB Pause Squat</t>
  </si>
  <si>
    <t>8RPE</t>
  </si>
  <si>
    <t>1.2.1</t>
  </si>
  <si>
    <t>Incline Row</t>
  </si>
  <si>
    <t>WEEK 1, Day 3</t>
  </si>
  <si>
    <t>Pin Squat (depth)</t>
  </si>
  <si>
    <t>Spoto Press</t>
  </si>
  <si>
    <t>1-Arm DB Rows</t>
  </si>
  <si>
    <t>Birddogs (reps per side)</t>
  </si>
  <si>
    <t>WEEK 1, Day 4</t>
  </si>
  <si>
    <t>2ct Pause Deadlift (floor)</t>
  </si>
  <si>
    <t>x</t>
  </si>
  <si>
    <t>Rep Bench (Touch and Go)</t>
  </si>
  <si>
    <t>Romanians</t>
  </si>
  <si>
    <t>Chin ups</t>
  </si>
  <si>
    <t>Dips</t>
  </si>
  <si>
    <t>WEEK 1</t>
  </si>
  <si>
    <t>WEEK 2</t>
  </si>
  <si>
    <t>Week 3</t>
  </si>
  <si>
    <t>Week 4</t>
  </si>
  <si>
    <t>Competition Pause Bench</t>
  </si>
  <si>
    <t>Side Planks (seconds per side)</t>
  </si>
  <si>
    <t>30s</t>
  </si>
  <si>
    <t>45s</t>
  </si>
  <si>
    <t>2ct Pause Bench</t>
  </si>
  <si>
    <t>2ct Pause Squat</t>
  </si>
  <si>
    <t>9RPE</t>
  </si>
  <si>
    <t>2ct Pause Deadlifts (floor)</t>
  </si>
  <si>
    <t>Touch and Go Bench</t>
  </si>
  <si>
    <t>10RPE</t>
  </si>
  <si>
    <t>Incline Press</t>
  </si>
  <si>
    <t>Rolling Planks (total reps, not per side)</t>
  </si>
  <si>
    <t>Pin Press (chest level)</t>
  </si>
  <si>
    <t>2ct Pause Squats</t>
  </si>
  <si>
    <t>1+2F</t>
  </si>
  <si>
    <t>1+3F</t>
  </si>
  <si>
    <t>1+1R</t>
  </si>
  <si>
    <t>Close Grip Bench Press</t>
  </si>
  <si>
    <t>1+2R</t>
  </si>
  <si>
    <t>1+1F</t>
  </si>
  <si>
    <t>Bench +mini bands</t>
  </si>
  <si>
    <t>Barbell Overhead Press</t>
  </si>
  <si>
    <t>1+3R</t>
  </si>
  <si>
    <t>You must fill in the green cells with the weight lifted for your top set in order to calculate the weight to be used for your back off sets - otherwise the back off sets will read "0"</t>
  </si>
  <si>
    <t xml:space="preserve">          </t>
  </si>
  <si>
    <t>Performed</t>
  </si>
  <si>
    <t>Competition Squat (% of E1RM)</t>
  </si>
  <si>
    <t>Competition Pause Bench (% of E1RM)</t>
  </si>
  <si>
    <t>Competition Deadlift (% of E1RM)</t>
  </si>
  <si>
    <t>SSB Squat</t>
  </si>
  <si>
    <t>Pin Squat</t>
  </si>
  <si>
    <t>Close Grip Bench</t>
  </si>
  <si>
    <t>2ct Pause Deadlifts</t>
  </si>
  <si>
    <t>5 Days from Competition</t>
  </si>
  <si>
    <t>Opener</t>
  </si>
  <si>
    <t>4 Days from Competition</t>
  </si>
  <si>
    <t>3 Days From Competition</t>
  </si>
  <si>
    <t>2 Days From Competition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</si>
</sst>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23">
    <font>
      <sz val="10.0"/>
      <color rgb="FF000000"/>
      <name val="Arial"/>
    </font>
    <font>
      <b/>
      <color rgb="FFFFFFFF"/>
      <name val="Arial"/>
    </font>
    <font/>
    <font>
      <b/>
    </font>
    <font>
      <b/>
      <u/>
      <sz val="10.0"/>
      <color rgb="FF000000"/>
      <name val="Arial"/>
    </font>
    <font>
      <b/>
      <u/>
      <sz val="10.0"/>
      <color rgb="FF000000"/>
      <name val="Arial"/>
    </font>
    <font>
      <b/>
      <u/>
      <sz val="10.0"/>
      <color rgb="FF000000"/>
      <name val="Arial"/>
    </font>
    <font>
      <b/>
      <sz val="8.0"/>
      <color rgb="FFFFFFFF"/>
      <name val="Arial"/>
    </font>
    <font>
      <sz val="8.0"/>
      <color rgb="FFFFFFFF"/>
      <name val="Arial"/>
    </font>
    <font>
      <sz val="8.0"/>
      <color rgb="FF000000"/>
      <name val="Arial"/>
    </font>
    <font>
      <b/>
      <u/>
      <sz val="8.0"/>
      <color rgb="FFD2D2D2"/>
      <name val="Arial"/>
    </font>
    <font>
      <sz val="8.0"/>
      <color rgb="FFD2D2D2"/>
      <name val="Arial"/>
    </font>
    <font>
      <b/>
      <u/>
      <sz val="8.0"/>
      <color rgb="FFD2D2D2"/>
      <name val="Arial"/>
    </font>
    <font>
      <b/>
      <sz val="8.0"/>
      <color rgb="FF000000"/>
      <name val="Arial"/>
    </font>
    <font>
      <b/>
      <u/>
      <sz val="8.0"/>
      <color rgb="FFD2D2D2"/>
      <name val="Arial"/>
    </font>
    <font>
      <u/>
      <sz val="8.0"/>
      <color rgb="FFD2D2D2"/>
      <name val="Arial"/>
    </font>
    <font>
      <u/>
      <sz val="8.0"/>
      <color rgb="FFD2D2D2"/>
      <name val="Arial"/>
    </font>
    <font>
      <b/>
      <sz val="15.0"/>
      <color rgb="FF0C0C0C"/>
      <name val="Arial"/>
    </font>
    <font>
      <b/>
      <sz val="12.0"/>
      <color rgb="FF134F5C"/>
      <name val="Arial"/>
    </font>
    <font>
      <sz val="9.0"/>
      <color rgb="FF000000"/>
      <name val="Calibri"/>
    </font>
    <font>
      <b/>
      <sz val="10.0"/>
      <color rgb="FF000000"/>
      <name val="Arial"/>
    </font>
    <font>
      <b/>
      <u/>
      <sz val="8.0"/>
      <color rgb="FFD2D2D2"/>
      <name val="Arial"/>
    </font>
    <font>
      <u/>
      <sz val="8.0"/>
      <color rgb="FFD2D2D2"/>
      <name val="Arial"/>
    </font>
  </fonts>
  <fills count="13">
    <fill>
      <patternFill patternType="none"/>
    </fill>
    <fill>
      <patternFill patternType="lightGray"/>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
      <patternFill patternType="solid">
        <fgColor rgb="FF151515"/>
        <bgColor rgb="FF151515"/>
      </patternFill>
    </fill>
    <fill>
      <patternFill patternType="solid">
        <fgColor rgb="FFE0E0E0"/>
        <bgColor rgb="FFE0E0E0"/>
      </patternFill>
    </fill>
    <fill>
      <patternFill patternType="solid">
        <fgColor rgb="FFFAFF2D"/>
        <bgColor rgb="FFFAFF2D"/>
      </patternFill>
    </fill>
    <fill>
      <patternFill patternType="solid">
        <fgColor rgb="FFB8CFFF"/>
        <bgColor rgb="FFB8CFFF"/>
      </patternFill>
    </fill>
    <fill>
      <patternFill patternType="solid">
        <fgColor rgb="FFC3DCFE"/>
        <bgColor rgb="FFC3DCFE"/>
      </patternFill>
    </fill>
    <fill>
      <patternFill patternType="solid">
        <fgColor rgb="FFD9EAD3"/>
        <bgColor rgb="FFD9EAD3"/>
      </patternFill>
    </fill>
  </fills>
  <borders count="88">
    <border/>
    <border>
      <bottom/>
    </border>
    <border>
      <left style="thick">
        <color rgb="FF000000"/>
      </left>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ck">
        <color rgb="FF000000"/>
      </left>
      <right style="thick">
        <color rgb="FF000000"/>
      </right>
      <top style="thick">
        <color rgb="FF000000"/>
      </top>
    </border>
    <border>
      <right style="thick">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ck">
        <color rgb="FF000000"/>
      </left>
      <right style="thick">
        <color rgb="FF000000"/>
      </right>
    </border>
    <border>
      <right style="thick">
        <color rgb="FF000000"/>
      </right>
      <top style="thin">
        <color rgb="FF000000"/>
      </top>
      <bottom style="thin">
        <color rgb="FF000000"/>
      </bottom>
    </border>
    <border>
      <right style="thin">
        <color rgb="FF000000"/>
      </right>
      <top style="thin">
        <color rgb="FF000000"/>
      </top>
      <bottom style="thin">
        <color rgb="FF000000"/>
      </bottom>
    </border>
    <border>
      <left style="thick">
        <color rgb="FF000000"/>
      </left>
      <right style="thick">
        <color rgb="FF000000"/>
      </right>
      <bottom style="thick">
        <color rgb="FF000000"/>
      </bottom>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top style="medium">
        <color rgb="FF000000"/>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right style="medium">
        <color rgb="FF000000"/>
      </right>
      <top/>
      <bottom style="medium">
        <color rgb="FF000000"/>
      </bottom>
    </border>
    <border>
      <left style="medium">
        <color rgb="FF000000"/>
      </left>
      <right/>
      <top style="medium">
        <color rgb="FF000000"/>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top/>
      <bottom/>
    </border>
    <border>
      <left/>
      <right style="medium">
        <color rgb="FF000000"/>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style="thin">
        <color rgb="FF000000"/>
      </right>
      <top style="medium">
        <color rgb="FF000000"/>
      </top>
      <bottom/>
    </border>
    <border>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top/>
      <bottom/>
    </border>
    <border>
      <top/>
      <bottom/>
    </border>
    <border>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medium">
        <color rgb="FF000000"/>
      </right>
      <top style="thin">
        <color rgb="FF000000"/>
      </top>
      <bottom/>
    </border>
    <border>
      <left style="thin">
        <color rgb="FF000000"/>
      </left>
      <right/>
      <top style="thin">
        <color rgb="FF000000"/>
      </top>
      <bottom style="medium">
        <color rgb="FF000000"/>
      </bottom>
    </border>
    <border>
      <left style="medium">
        <color rgb="FF000000"/>
      </left>
      <right/>
      <top/>
      <bottom style="medium">
        <color rgb="FF000000"/>
      </bottom>
    </border>
  </borders>
  <cellStyleXfs count="1">
    <xf borderId="0" fillId="0" fontId="0" numFmtId="0" applyAlignment="1" applyFont="1"/>
  </cellStyleXfs>
  <cellXfs count="240">
    <xf borderId="0" fillId="0" fontId="0" numFmtId="0" xfId="0" applyAlignment="1" applyFont="1">
      <alignment readingOrder="0" shrinkToFit="0" vertical="bottom" wrapText="1"/>
    </xf>
    <xf borderId="1" fillId="2" fontId="1" numFmtId="0" xfId="0" applyAlignment="1" applyBorder="1" applyFill="1" applyFont="1">
      <alignment readingOrder="0" shrinkToFit="0" vertical="center" wrapText="1"/>
    </xf>
    <xf borderId="1" fillId="0" fontId="2" numFmtId="0" xfId="0" applyAlignment="1" applyBorder="1" applyFont="1">
      <alignment shrinkToFit="0" wrapText="1"/>
    </xf>
    <xf borderId="0" fillId="3" fontId="3" numFmtId="0" xfId="0" applyAlignment="1" applyFill="1" applyFont="1">
      <alignment readingOrder="0" shrinkToFit="0" wrapText="1"/>
    </xf>
    <xf borderId="0" fillId="4" fontId="3" numFmtId="0" xfId="0" applyAlignment="1" applyFill="1" applyFont="1">
      <alignment horizontal="center" readingOrder="0" shrinkToFit="0" vertical="center" wrapText="1"/>
    </xf>
    <xf borderId="0" fillId="0" fontId="0" numFmtId="0" xfId="0" applyAlignment="1" applyFont="1">
      <alignment shrinkToFit="0" wrapText="1"/>
    </xf>
    <xf borderId="2" fillId="0" fontId="3" numFmtId="0" xfId="0" applyAlignment="1" applyBorder="1" applyFont="1">
      <alignment horizontal="center" readingOrder="0" shrinkToFit="0" vertical="center" wrapText="1"/>
    </xf>
    <xf borderId="3" fillId="0" fontId="4" numFmtId="0" xfId="0" applyAlignment="1" applyBorder="1" applyFont="1">
      <alignment horizontal="center" shrinkToFit="0" vertical="center" wrapText="1"/>
    </xf>
    <xf borderId="4" fillId="0" fontId="5"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2" fillId="3" fontId="3" numFmtId="0" xfId="0" applyAlignment="1" applyBorder="1" applyFont="1">
      <alignment horizontal="center" readingOrder="0" shrinkToFit="0" wrapText="1"/>
    </xf>
    <xf borderId="6" fillId="0" fontId="0" numFmtId="0" xfId="0" applyAlignment="1" applyBorder="1" applyFont="1">
      <alignment shrinkToFit="0" wrapText="1"/>
    </xf>
    <xf borderId="7" fillId="3" fontId="3" numFmtId="0" xfId="0" applyAlignment="1" applyBorder="1" applyFont="1">
      <alignment readingOrder="0" shrinkToFit="0" wrapText="1"/>
    </xf>
    <xf borderId="8" fillId="0" fontId="0" numFmtId="1" xfId="0" applyAlignment="1" applyBorder="1" applyFont="1" applyNumberFormat="1">
      <alignment shrinkToFit="0" wrapText="1"/>
    </xf>
    <xf borderId="9" fillId="0" fontId="0" numFmtId="0" xfId="0" applyAlignment="1" applyBorder="1" applyFont="1">
      <alignment shrinkToFit="0" wrapText="1"/>
    </xf>
    <xf borderId="10" fillId="3" fontId="3" numFmtId="0" xfId="0" applyAlignment="1" applyBorder="1" applyFont="1">
      <alignment readingOrder="0" shrinkToFit="0" wrapText="1"/>
    </xf>
    <xf borderId="11" fillId="0" fontId="0" numFmtId="1" xfId="0" applyAlignment="1" applyBorder="1" applyFont="1" applyNumberFormat="1">
      <alignment shrinkToFit="0" wrapText="1"/>
    </xf>
    <xf borderId="12" fillId="0" fontId="0" numFmtId="0" xfId="0" applyAlignment="1" applyBorder="1" applyFont="1">
      <alignment shrinkToFit="0" wrapText="1"/>
    </xf>
    <xf borderId="13" fillId="3" fontId="3" numFmtId="0" xfId="0" applyAlignment="1" applyBorder="1" applyFont="1">
      <alignment readingOrder="0" shrinkToFit="0" wrapText="1"/>
    </xf>
    <xf borderId="14" fillId="0" fontId="0" numFmtId="1" xfId="0" applyAlignment="1" applyBorder="1" applyFont="1" applyNumberForma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15" fillId="0" fontId="2" numFmtId="0" xfId="0" applyAlignment="1" applyBorder="1" applyFont="1">
      <alignment horizontal="center" readingOrder="0" shrinkToFit="0" wrapText="1"/>
    </xf>
    <xf borderId="16" fillId="0" fontId="2" numFmtId="0" xfId="0" applyAlignment="1" applyBorder="1" applyFont="1">
      <alignment shrinkToFit="0" wrapText="1"/>
    </xf>
    <xf borderId="17" fillId="0" fontId="2" numFmtId="0" xfId="0" applyAlignment="1" applyBorder="1" applyFont="1">
      <alignment shrinkToFit="0" wrapText="1"/>
    </xf>
    <xf borderId="14" fillId="0" fontId="3" numFmtId="0" xfId="0" applyAlignment="1" applyBorder="1" applyFont="1">
      <alignment shrinkToFit="0" wrapText="1"/>
    </xf>
    <xf borderId="18" fillId="0" fontId="3" numFmtId="0" xfId="0" applyAlignment="1" applyBorder="1" applyFont="1">
      <alignment readingOrder="0" shrinkToFit="0" wrapText="1"/>
    </xf>
    <xf borderId="19" fillId="0" fontId="3" numFmtId="0" xfId="0" applyAlignment="1" applyBorder="1" applyFont="1">
      <alignment readingOrder="0" shrinkToFit="0" wrapText="1"/>
    </xf>
    <xf borderId="20" fillId="0" fontId="2" numFmtId="0" xfId="0" applyAlignment="1" applyBorder="1" applyFont="1">
      <alignment horizontal="center" readingOrder="0" shrinkToFit="0" vertical="center" wrapText="1"/>
    </xf>
    <xf borderId="21" fillId="0" fontId="3" numFmtId="0" xfId="0" applyAlignment="1" applyBorder="1" applyFont="1">
      <alignment readingOrder="0" shrinkToFit="0" wrapText="1"/>
    </xf>
    <xf borderId="22" fillId="2" fontId="2" numFmtId="9" xfId="0" applyAlignment="1" applyBorder="1" applyFont="1" applyNumberFormat="1">
      <alignment readingOrder="0" shrinkToFit="0" wrapText="1"/>
    </xf>
    <xf borderId="23" fillId="2" fontId="2" numFmtId="9" xfId="0" applyAlignment="1" applyBorder="1" applyFont="1" applyNumberFormat="1">
      <alignment readingOrder="0" shrinkToFit="0" wrapText="1"/>
    </xf>
    <xf borderId="23" fillId="0" fontId="2" numFmtId="9" xfId="0" applyAlignment="1" applyBorder="1" applyFont="1" applyNumberFormat="1">
      <alignment readingOrder="0" shrinkToFit="0" wrapText="1"/>
    </xf>
    <xf borderId="23" fillId="5" fontId="2" numFmtId="9" xfId="0" applyAlignment="1" applyBorder="1" applyFill="1" applyFont="1" applyNumberFormat="1">
      <alignment readingOrder="0" shrinkToFit="0" wrapText="1"/>
    </xf>
    <xf borderId="24" fillId="0" fontId="2" numFmtId="0" xfId="0" applyAlignment="1" applyBorder="1" applyFont="1">
      <alignment shrinkToFit="0" wrapText="1"/>
    </xf>
    <xf borderId="25" fillId="0" fontId="3" numFmtId="0" xfId="0" applyAlignment="1" applyBorder="1" applyFont="1">
      <alignment readingOrder="0" shrinkToFit="0" wrapText="1"/>
    </xf>
    <xf borderId="26" fillId="2" fontId="2" numFmtId="9" xfId="0" applyAlignment="1" applyBorder="1" applyFont="1" applyNumberFormat="1">
      <alignment readingOrder="0" shrinkToFit="0" wrapText="1"/>
    </xf>
    <xf borderId="10" fillId="2" fontId="2" numFmtId="9" xfId="0" applyAlignment="1" applyBorder="1" applyFont="1" applyNumberFormat="1">
      <alignment readingOrder="0" shrinkToFit="0" wrapText="1"/>
    </xf>
    <xf borderId="10" fillId="0" fontId="2" numFmtId="9" xfId="0" applyAlignment="1" applyBorder="1" applyFont="1" applyNumberFormat="1">
      <alignment readingOrder="0" shrinkToFit="0" wrapText="1"/>
    </xf>
    <xf borderId="10" fillId="5" fontId="2" numFmtId="9" xfId="0" applyAlignment="1" applyBorder="1" applyFont="1" applyNumberFormat="1">
      <alignment readingOrder="0" shrinkToFit="0" wrapText="1"/>
    </xf>
    <xf borderId="27" fillId="0" fontId="2" numFmtId="0" xfId="0" applyAlignment="1" applyBorder="1" applyFont="1">
      <alignment shrinkToFit="0" wrapText="1"/>
    </xf>
    <xf borderId="26" fillId="0" fontId="2" numFmtId="9" xfId="0" applyAlignment="1" applyBorder="1" applyFont="1" applyNumberFormat="1">
      <alignment readingOrder="0" shrinkToFit="0" wrapText="1"/>
    </xf>
    <xf borderId="28" fillId="6" fontId="7" numFmtId="0" xfId="0" applyAlignment="1" applyBorder="1" applyFill="1" applyFont="1">
      <alignment shrinkToFit="0" wrapText="0"/>
    </xf>
    <xf borderId="28" fillId="6" fontId="8" numFmtId="0" xfId="0" applyAlignment="1" applyBorder="1" applyFont="1">
      <alignment shrinkToFit="0" wrapText="0"/>
    </xf>
    <xf borderId="0" fillId="0" fontId="9" numFmtId="0" xfId="0" applyAlignment="1" applyFont="1">
      <alignment shrinkToFit="0" wrapText="0"/>
    </xf>
    <xf borderId="0" fillId="0" fontId="9" numFmtId="0" xfId="0" applyAlignment="1" applyFont="1">
      <alignment shrinkToFit="0" wrapText="1"/>
    </xf>
    <xf borderId="29" fillId="7" fontId="10" numFmtId="0" xfId="0" applyAlignment="1" applyBorder="1" applyFill="1" applyFont="1">
      <alignment shrinkToFit="0" wrapText="0"/>
    </xf>
    <xf borderId="30" fillId="7" fontId="11" numFmtId="0" xfId="0" applyAlignment="1" applyBorder="1" applyFont="1">
      <alignment shrinkToFit="0" wrapText="0"/>
    </xf>
    <xf borderId="31" fillId="7" fontId="11" numFmtId="0" xfId="0" applyAlignment="1" applyBorder="1" applyFont="1">
      <alignment shrinkToFit="0" wrapText="0"/>
    </xf>
    <xf borderId="30" fillId="7" fontId="12" numFmtId="0" xfId="0" applyAlignment="1" applyBorder="1" applyFont="1">
      <alignment shrinkToFit="0" wrapText="0"/>
    </xf>
    <xf borderId="0" fillId="0" fontId="0" numFmtId="0" xfId="0" applyAlignment="1" applyFont="1">
      <alignment shrinkToFit="0" wrapText="0"/>
    </xf>
    <xf borderId="32" fillId="8" fontId="9" numFmtId="0" xfId="0" applyAlignment="1" applyBorder="1" applyFill="1" applyFont="1">
      <alignment shrinkToFit="0" wrapText="0"/>
    </xf>
    <xf borderId="33" fillId="8" fontId="9" numFmtId="0" xfId="0" applyAlignment="1" applyBorder="1" applyFont="1">
      <alignment shrinkToFit="0" wrapText="0"/>
    </xf>
    <xf borderId="34" fillId="8" fontId="9" numFmtId="0" xfId="0" applyAlignment="1" applyBorder="1" applyFont="1">
      <alignment shrinkToFit="0" wrapText="0"/>
    </xf>
    <xf borderId="35" fillId="8" fontId="9" numFmtId="0" xfId="0" applyAlignment="1" applyBorder="1" applyFont="1">
      <alignment shrinkToFit="0" wrapText="0"/>
    </xf>
    <xf borderId="36" fillId="9" fontId="9" numFmtId="0" xfId="0" applyAlignment="1" applyBorder="1" applyFill="1" applyFont="1">
      <alignment shrinkToFit="0" wrapText="1"/>
    </xf>
    <xf borderId="37" fillId="6" fontId="9" numFmtId="0" xfId="0" applyAlignment="1" applyBorder="1" applyFont="1">
      <alignment horizontal="center" shrinkToFit="0" wrapText="1"/>
    </xf>
    <xf borderId="10" fillId="6" fontId="9" numFmtId="0" xfId="0" applyAlignment="1" applyBorder="1" applyFont="1">
      <alignment horizontal="center" shrinkToFit="0" wrapText="0"/>
    </xf>
    <xf borderId="10" fillId="6" fontId="13" numFmtId="9" xfId="0" applyAlignment="1" applyBorder="1" applyFont="1" applyNumberFormat="1">
      <alignment horizontal="center" shrinkToFit="0" wrapText="0"/>
    </xf>
    <xf borderId="10" fillId="6" fontId="13" numFmtId="164" xfId="0" applyAlignment="1" applyBorder="1" applyFont="1" applyNumberFormat="1">
      <alignment horizontal="center" shrinkToFit="0" wrapText="0"/>
    </xf>
    <xf borderId="10" fillId="6" fontId="9" numFmtId="0" xfId="0" applyAlignment="1" applyBorder="1" applyFont="1">
      <alignment horizontal="center" shrinkToFit="0" wrapText="1"/>
    </xf>
    <xf borderId="38" fillId="6" fontId="9" numFmtId="0" xfId="0" applyAlignment="1" applyBorder="1" applyFont="1">
      <alignment horizontal="center" shrinkToFit="0" wrapText="1"/>
    </xf>
    <xf borderId="39" fillId="9" fontId="9" numFmtId="0" xfId="0" applyAlignment="1" applyBorder="1" applyFont="1">
      <alignment shrinkToFit="0" wrapText="1"/>
    </xf>
    <xf borderId="10" fillId="6" fontId="13" numFmtId="0" xfId="0" applyAlignment="1" applyBorder="1" applyFont="1">
      <alignment horizontal="center" readingOrder="0" shrinkToFit="0" wrapText="0"/>
    </xf>
    <xf borderId="10" fillId="6" fontId="13" numFmtId="1" xfId="0" applyAlignment="1" applyBorder="1" applyFont="1" applyNumberFormat="1">
      <alignment horizontal="center" shrinkToFit="0" wrapText="0"/>
    </xf>
    <xf borderId="37" fillId="0" fontId="9" numFmtId="0" xfId="0" applyAlignment="1" applyBorder="1" applyFont="1">
      <alignment horizontal="center" shrinkToFit="0" wrapText="1"/>
    </xf>
    <xf borderId="10" fillId="0" fontId="9" numFmtId="0" xfId="0" applyAlignment="1" applyBorder="1" applyFont="1">
      <alignment horizontal="center" shrinkToFit="0" wrapText="1"/>
    </xf>
    <xf borderId="10" fillId="0" fontId="9" numFmtId="9" xfId="0" applyAlignment="1" applyBorder="1" applyFont="1" applyNumberFormat="1">
      <alignment horizontal="center" shrinkToFit="0" wrapText="1"/>
    </xf>
    <xf borderId="10" fillId="0" fontId="9" numFmtId="1" xfId="0" applyAlignment="1" applyBorder="1" applyFont="1" applyNumberFormat="1">
      <alignment horizontal="center" shrinkToFit="0" wrapText="1"/>
    </xf>
    <xf borderId="38" fillId="0" fontId="9" numFmtId="0" xfId="0" applyAlignment="1" applyBorder="1" applyFont="1">
      <alignment horizontal="center" shrinkToFit="0" wrapText="1"/>
    </xf>
    <xf borderId="40" fillId="9" fontId="9" numFmtId="0" xfId="0" applyAlignment="1" applyBorder="1" applyFont="1">
      <alignment readingOrder="0" shrinkToFit="0" wrapText="1"/>
    </xf>
    <xf borderId="41" fillId="10" fontId="13" numFmtId="0" xfId="0" applyAlignment="1" applyBorder="1" applyFill="1" applyFont="1">
      <alignment shrinkToFit="0" wrapText="0"/>
    </xf>
    <xf borderId="42" fillId="10" fontId="9" numFmtId="0" xfId="0" applyAlignment="1" applyBorder="1" applyFont="1">
      <alignment shrinkToFit="0" wrapText="0"/>
    </xf>
    <xf borderId="43" fillId="10" fontId="9" numFmtId="0" xfId="0" applyAlignment="1" applyBorder="1" applyFont="1">
      <alignment shrinkToFit="0" wrapText="0"/>
    </xf>
    <xf borderId="44" fillId="7" fontId="14" numFmtId="0" xfId="0" applyAlignment="1" applyBorder="1" applyFont="1">
      <alignment shrinkToFit="0" wrapText="0"/>
    </xf>
    <xf borderId="28" fillId="7" fontId="15" numFmtId="0" xfId="0" applyAlignment="1" applyBorder="1" applyFont="1">
      <alignment shrinkToFit="0" wrapText="0"/>
    </xf>
    <xf borderId="45" fillId="7" fontId="16" numFmtId="0" xfId="0" applyAlignment="1" applyBorder="1" applyFont="1">
      <alignment shrinkToFit="0" wrapText="0"/>
    </xf>
    <xf borderId="28" fillId="7" fontId="11" numFmtId="0" xfId="0" applyAlignment="1" applyBorder="1" applyFont="1">
      <alignment shrinkToFit="0" wrapText="0"/>
    </xf>
    <xf borderId="45" fillId="7" fontId="11" numFmtId="0" xfId="0" applyAlignment="1" applyBorder="1" applyFont="1">
      <alignment shrinkToFit="0" wrapText="0"/>
    </xf>
    <xf borderId="42" fillId="7" fontId="11" numFmtId="0" xfId="0" applyAlignment="1" applyBorder="1" applyFont="1">
      <alignment shrinkToFit="0" wrapText="0"/>
    </xf>
    <xf borderId="43" fillId="7" fontId="11" numFmtId="0" xfId="0" applyAlignment="1" applyBorder="1" applyFont="1">
      <alignment shrinkToFit="0" wrapText="0"/>
    </xf>
    <xf borderId="46" fillId="8" fontId="9" numFmtId="0" xfId="0" applyAlignment="1" applyBorder="1" applyFont="1">
      <alignment shrinkToFit="0" wrapText="0"/>
    </xf>
    <xf borderId="47" fillId="8" fontId="9" numFmtId="0" xfId="0" applyAlignment="1" applyBorder="1" applyFont="1">
      <alignment shrinkToFit="0" wrapText="0"/>
    </xf>
    <xf borderId="48" fillId="8" fontId="9" numFmtId="0" xfId="0" applyAlignment="1" applyBorder="1" applyFont="1">
      <alignment shrinkToFit="0" wrapText="0"/>
    </xf>
    <xf borderId="49" fillId="9" fontId="9" numFmtId="0" xfId="0" applyAlignment="1" applyBorder="1" applyFont="1">
      <alignment shrinkToFit="0" wrapText="1"/>
    </xf>
    <xf borderId="50" fillId="0" fontId="9" numFmtId="0" xfId="0" applyAlignment="1" applyBorder="1" applyFont="1">
      <alignment horizontal="center" shrinkToFit="0" wrapText="1"/>
    </xf>
    <xf borderId="51" fillId="0" fontId="9" numFmtId="0" xfId="0" applyAlignment="1" applyBorder="1" applyFont="1">
      <alignment horizontal="center" shrinkToFit="0" wrapText="1"/>
    </xf>
    <xf borderId="51" fillId="0" fontId="9" numFmtId="9" xfId="0" applyAlignment="1" applyBorder="1" applyFont="1" applyNumberFormat="1">
      <alignment horizontal="center" shrinkToFit="0" wrapText="1"/>
    </xf>
    <xf borderId="51" fillId="0" fontId="9" numFmtId="164" xfId="0" applyAlignment="1" applyBorder="1" applyFont="1" applyNumberFormat="1">
      <alignment horizontal="center" shrinkToFit="0" wrapText="1"/>
    </xf>
    <xf borderId="52" fillId="0" fontId="9" numFmtId="0" xfId="0" applyAlignment="1" applyBorder="1" applyFont="1">
      <alignment horizontal="center" shrinkToFit="0" wrapText="1"/>
    </xf>
    <xf borderId="53" fillId="9" fontId="9" numFmtId="0" xfId="0" applyAlignment="1" applyBorder="1" applyFont="1">
      <alignment shrinkToFit="0" wrapText="1"/>
    </xf>
    <xf borderId="10" fillId="0" fontId="9" numFmtId="164" xfId="0" applyAlignment="1" applyBorder="1" applyFont="1" applyNumberFormat="1">
      <alignment horizontal="center" shrinkToFit="0" wrapText="1"/>
    </xf>
    <xf borderId="53" fillId="9" fontId="9" numFmtId="0" xfId="0" applyAlignment="1" applyBorder="1" applyFont="1">
      <alignment readingOrder="0" shrinkToFit="0" wrapText="1"/>
    </xf>
    <xf quotePrefix="1" borderId="10" fillId="0" fontId="9" numFmtId="9" xfId="0" applyAlignment="1" applyBorder="1" applyFont="1" applyNumberFormat="1">
      <alignment horizontal="center" shrinkToFit="0" wrapText="1"/>
    </xf>
    <xf borderId="54" fillId="10" fontId="9" numFmtId="0" xfId="0" applyAlignment="1" applyBorder="1" applyFont="1">
      <alignment shrinkToFit="0" wrapText="0"/>
    </xf>
    <xf borderId="55" fillId="10" fontId="9" numFmtId="0" xfId="0" applyAlignment="1" applyBorder="1" applyFont="1">
      <alignment shrinkToFit="0" wrapText="0"/>
    </xf>
    <xf borderId="56" fillId="8" fontId="9" numFmtId="0" xfId="0" applyAlignment="1" applyBorder="1" applyFont="1">
      <alignment shrinkToFit="0" wrapText="0"/>
    </xf>
    <xf borderId="36" fillId="9" fontId="9" numFmtId="0" xfId="0" applyAlignment="1" applyBorder="1" applyFont="1">
      <alignment readingOrder="0" shrinkToFit="0" wrapText="0"/>
    </xf>
    <xf borderId="57" fillId="6" fontId="9" numFmtId="0" xfId="0" applyAlignment="1" applyBorder="1" applyFont="1">
      <alignment horizontal="center" shrinkToFit="0" vertical="center" wrapText="0"/>
    </xf>
    <xf borderId="51" fillId="6" fontId="9" numFmtId="0" xfId="0" applyAlignment="1" applyBorder="1" applyFont="1">
      <alignment horizontal="center" shrinkToFit="0" vertical="center" wrapText="0"/>
    </xf>
    <xf borderId="51" fillId="6" fontId="9" numFmtId="9" xfId="0" applyAlignment="1" applyBorder="1" applyFont="1" applyNumberFormat="1">
      <alignment horizontal="center" shrinkToFit="0" vertical="center" wrapText="0"/>
    </xf>
    <xf borderId="58" fillId="6" fontId="9" numFmtId="0" xfId="0" applyAlignment="1" applyBorder="1" applyFont="1">
      <alignment horizontal="center" shrinkToFit="0" vertical="center" wrapText="0"/>
    </xf>
    <xf borderId="50" fillId="6" fontId="9" numFmtId="0" xfId="0" applyAlignment="1" applyBorder="1" applyFont="1">
      <alignment horizontal="center" shrinkToFit="0" vertical="center" wrapText="0"/>
    </xf>
    <xf borderId="52" fillId="6" fontId="9" numFmtId="0" xfId="0" applyAlignment="1" applyBorder="1" applyFont="1">
      <alignment horizontal="center" shrinkToFit="0" vertical="center" wrapText="0"/>
    </xf>
    <xf borderId="36" fillId="9" fontId="9" numFmtId="0" xfId="0" applyAlignment="1" applyBorder="1" applyFont="1">
      <alignment readingOrder="0" shrinkToFit="0" wrapText="1"/>
    </xf>
    <xf borderId="59" fillId="6" fontId="9" numFmtId="0" xfId="0" applyAlignment="1" applyBorder="1" applyFont="1">
      <alignment horizontal="center" shrinkToFit="0" vertical="center" wrapText="0"/>
    </xf>
    <xf borderId="60" fillId="6" fontId="9" numFmtId="0" xfId="0" applyAlignment="1" applyBorder="1" applyFont="1">
      <alignment horizontal="center" shrinkToFit="0" vertical="center" wrapText="0"/>
    </xf>
    <xf quotePrefix="1" borderId="60" fillId="6" fontId="9" numFmtId="9" xfId="0" applyAlignment="1" applyBorder="1" applyFont="1" applyNumberFormat="1">
      <alignment horizontal="center" shrinkToFit="0" vertical="center" wrapText="0"/>
    </xf>
    <xf borderId="60" fillId="6" fontId="9" numFmtId="164" xfId="0" applyAlignment="1" applyBorder="1" applyFont="1" applyNumberFormat="1">
      <alignment horizontal="center" readingOrder="0" shrinkToFit="0" vertical="center" wrapText="0"/>
    </xf>
    <xf borderId="61" fillId="6" fontId="9" numFmtId="0" xfId="0" applyAlignment="1" applyBorder="1" applyFont="1">
      <alignment horizontal="center" shrinkToFit="0" vertical="center" wrapText="0"/>
    </xf>
    <xf borderId="62" fillId="6" fontId="9" numFmtId="0" xfId="0" applyAlignment="1" applyBorder="1" applyFont="1">
      <alignment horizontal="center" shrinkToFit="0" vertical="center" wrapText="0"/>
    </xf>
    <xf borderId="63" fillId="6" fontId="9" numFmtId="0" xfId="0" applyAlignment="1" applyBorder="1" applyFont="1">
      <alignment horizontal="center" shrinkToFit="0" vertical="center" wrapText="0"/>
    </xf>
    <xf borderId="60" fillId="6" fontId="9" numFmtId="9" xfId="0" applyAlignment="1" applyBorder="1" applyFont="1" applyNumberFormat="1">
      <alignment horizontal="center" shrinkToFit="0" vertical="center" wrapText="0"/>
    </xf>
    <xf borderId="60" fillId="6" fontId="9" numFmtId="1" xfId="0" applyAlignment="1" applyBorder="1" applyFont="1" applyNumberFormat="1">
      <alignment horizontal="center" shrinkToFit="0" vertical="center" wrapText="0"/>
    </xf>
    <xf borderId="60" fillId="6" fontId="9" numFmtId="1" xfId="0" applyAlignment="1" applyBorder="1" applyFont="1" applyNumberFormat="1">
      <alignment horizontal="center" readingOrder="0" shrinkToFit="0" vertical="center" wrapText="0"/>
    </xf>
    <xf borderId="49" fillId="9" fontId="9" numFmtId="0" xfId="0" applyAlignment="1" applyBorder="1" applyFont="1">
      <alignment readingOrder="0" shrinkToFit="0" wrapText="1"/>
    </xf>
    <xf borderId="64" fillId="0" fontId="9" numFmtId="0" xfId="0" applyAlignment="1" applyBorder="1" applyFont="1">
      <alignment horizontal="center" shrinkToFit="0" wrapText="1"/>
    </xf>
    <xf borderId="65" fillId="0" fontId="9" numFmtId="0" xfId="0" applyAlignment="1" applyBorder="1" applyFont="1">
      <alignment horizontal="center" shrinkToFit="0" wrapText="1"/>
    </xf>
    <xf borderId="65" fillId="0" fontId="9" numFmtId="9" xfId="0" applyAlignment="1" applyBorder="1" applyFont="1" applyNumberFormat="1">
      <alignment horizontal="center" shrinkToFit="0" wrapText="1"/>
    </xf>
    <xf borderId="65" fillId="0" fontId="9" numFmtId="1" xfId="0" applyAlignment="1" applyBorder="1" applyFont="1" applyNumberFormat="1">
      <alignment horizontal="center" shrinkToFit="0" wrapText="1"/>
    </xf>
    <xf borderId="66" fillId="0" fontId="9" numFmtId="0" xfId="0" applyAlignment="1" applyBorder="1" applyFont="1">
      <alignment horizontal="center" shrinkToFit="0" wrapText="1"/>
    </xf>
    <xf borderId="67" fillId="0" fontId="9" numFmtId="0" xfId="0" applyAlignment="1" applyBorder="1" applyFont="1">
      <alignment horizontal="center" shrinkToFit="0" wrapText="1"/>
    </xf>
    <xf borderId="68" fillId="0" fontId="9" numFmtId="0" xfId="0" applyAlignment="1" applyBorder="1" applyFont="1">
      <alignment horizontal="center" shrinkToFit="0" wrapText="1"/>
    </xf>
    <xf borderId="68" fillId="0" fontId="9" numFmtId="9" xfId="0" applyAlignment="1" applyBorder="1" applyFont="1" applyNumberFormat="1">
      <alignment horizontal="center" shrinkToFit="0" wrapText="1"/>
    </xf>
    <xf borderId="68" fillId="0" fontId="9" numFmtId="1" xfId="0" applyAlignment="1" applyBorder="1" applyFont="1" applyNumberFormat="1">
      <alignment horizontal="center" shrinkToFit="0" wrapText="1"/>
    </xf>
    <xf borderId="69" fillId="0" fontId="9" numFmtId="0" xfId="0" applyAlignment="1" applyBorder="1" applyFont="1">
      <alignment horizontal="center" shrinkToFit="0" wrapText="1"/>
    </xf>
    <xf borderId="0" fillId="0" fontId="17" numFmtId="0" xfId="0" applyAlignment="1" applyFont="1">
      <alignment shrinkToFit="0" wrapText="0"/>
    </xf>
    <xf borderId="0" fillId="0" fontId="18" numFmtId="0" xfId="0" applyAlignment="1" applyFont="1">
      <alignment shrinkToFit="0" wrapText="1"/>
    </xf>
    <xf borderId="0" fillId="0" fontId="19" numFmtId="0" xfId="0" applyAlignment="1" applyFont="1">
      <alignment shrinkToFit="0" wrapText="0"/>
    </xf>
    <xf borderId="0" fillId="0" fontId="0" numFmtId="0" xfId="0" applyAlignment="1" applyFont="1">
      <alignment horizontal="center" shrinkToFit="0" wrapText="1"/>
    </xf>
    <xf borderId="0" fillId="0" fontId="20" numFmtId="0" xfId="0" applyAlignment="1" applyFont="1">
      <alignment shrinkToFit="0" wrapText="1"/>
    </xf>
    <xf borderId="0" fillId="0" fontId="0" numFmtId="0" xfId="0" applyAlignment="1" applyFont="1">
      <alignment horizontal="right" shrinkToFit="0" wrapText="1"/>
    </xf>
    <xf borderId="0" fillId="0" fontId="0" numFmtId="9" xfId="0" applyAlignment="1" applyFont="1" applyNumberFormat="1">
      <alignment horizontal="right" shrinkToFit="0" wrapText="1"/>
    </xf>
    <xf borderId="0" fillId="0" fontId="0" numFmtId="0" xfId="0" applyAlignment="1" applyFont="1">
      <alignment horizontal="center" shrinkToFit="0" vertical="center" wrapText="1"/>
    </xf>
    <xf borderId="0" fillId="0" fontId="20" numFmtId="0" xfId="0" applyAlignment="1" applyFont="1">
      <alignment horizontal="center" shrinkToFit="0" vertical="center" wrapText="1"/>
    </xf>
    <xf borderId="70" fillId="6" fontId="7" numFmtId="0" xfId="0" applyAlignment="1" applyBorder="1" applyFont="1">
      <alignment horizontal="center" shrinkToFit="0" wrapText="0"/>
    </xf>
    <xf borderId="71" fillId="0" fontId="2" numFmtId="0" xfId="0" applyAlignment="1" applyBorder="1" applyFont="1">
      <alignment shrinkToFit="0" wrapText="1"/>
    </xf>
    <xf borderId="72" fillId="0" fontId="2" numFmtId="0" xfId="0" applyAlignment="1" applyBorder="1" applyFont="1">
      <alignment shrinkToFit="0" wrapText="1"/>
    </xf>
    <xf borderId="73" fillId="7" fontId="21" numFmtId="0" xfId="0" applyAlignment="1" applyBorder="1" applyFont="1">
      <alignment horizontal="center" shrinkToFit="0" wrapText="0"/>
    </xf>
    <xf borderId="74" fillId="0" fontId="2" numFmtId="0" xfId="0" applyAlignment="1" applyBorder="1" applyFont="1">
      <alignment shrinkToFit="0" wrapText="1"/>
    </xf>
    <xf borderId="75" fillId="0" fontId="2" numFmtId="0" xfId="0" applyAlignment="1" applyBorder="1" applyFont="1">
      <alignment shrinkToFit="0" wrapText="1"/>
    </xf>
    <xf borderId="29" fillId="8" fontId="9" numFmtId="0" xfId="0" applyAlignment="1" applyBorder="1" applyFont="1">
      <alignment shrinkToFit="0" wrapText="0"/>
    </xf>
    <xf borderId="33" fillId="8" fontId="9" numFmtId="0" xfId="0" applyAlignment="1" applyBorder="1" applyFont="1">
      <alignment horizontal="center" shrinkToFit="0" wrapText="0"/>
    </xf>
    <xf borderId="34" fillId="8" fontId="9" numFmtId="0" xfId="0" applyAlignment="1" applyBorder="1" applyFont="1">
      <alignment horizontal="center" shrinkToFit="0" wrapText="0"/>
    </xf>
    <xf borderId="34" fillId="8" fontId="9" numFmtId="0" xfId="0" applyAlignment="1" applyBorder="1" applyFont="1">
      <alignment horizontal="center" shrinkToFit="0" vertical="center" wrapText="0"/>
    </xf>
    <xf borderId="35" fillId="8" fontId="9" numFmtId="0" xfId="0" applyAlignment="1" applyBorder="1" applyFont="1">
      <alignment horizontal="center" shrinkToFit="0" wrapText="0"/>
    </xf>
    <xf borderId="10" fillId="6" fontId="13" numFmtId="9" xfId="0" applyAlignment="1" applyBorder="1" applyFont="1" applyNumberFormat="1">
      <alignment horizontal="center" shrinkToFit="0" vertical="center" wrapText="0"/>
    </xf>
    <xf borderId="10" fillId="0" fontId="9" numFmtId="9" xfId="0" applyAlignment="1" applyBorder="1" applyFont="1" applyNumberFormat="1">
      <alignment horizontal="center" shrinkToFit="0" vertical="center" wrapText="1"/>
    </xf>
    <xf borderId="10" fillId="6" fontId="9" numFmtId="9" xfId="0" applyAlignment="1" applyBorder="1" applyFont="1" applyNumberFormat="1">
      <alignment horizontal="center" shrinkToFit="0" wrapText="1"/>
    </xf>
    <xf quotePrefix="1" borderId="10" fillId="0" fontId="9" numFmtId="9" xfId="0" applyAlignment="1" applyBorder="1" applyFont="1" applyNumberFormat="1">
      <alignment horizontal="center" shrinkToFit="0" vertical="center" wrapText="1"/>
    </xf>
    <xf borderId="10" fillId="0" fontId="9" numFmtId="165" xfId="0" applyAlignment="1" applyBorder="1" applyFont="1" applyNumberFormat="1">
      <alignment horizontal="center" shrinkToFit="0" vertical="center" wrapText="1"/>
    </xf>
    <xf borderId="10" fillId="0" fontId="9" numFmtId="165" xfId="0" applyAlignment="1" applyBorder="1" applyFont="1" applyNumberFormat="1">
      <alignment horizontal="center" shrinkToFit="0" wrapText="1"/>
    </xf>
    <xf quotePrefix="1" borderId="10" fillId="6" fontId="9" numFmtId="9" xfId="0" applyAlignment="1" applyBorder="1" applyFont="1" applyNumberFormat="1">
      <alignment horizontal="center" shrinkToFit="0" wrapText="1"/>
    </xf>
    <xf borderId="10" fillId="6" fontId="9" numFmtId="165" xfId="0" applyAlignment="1" applyBorder="1" applyFont="1" applyNumberFormat="1">
      <alignment horizontal="center" shrinkToFit="0" wrapText="1"/>
    </xf>
    <xf borderId="76" fillId="11" fontId="13" numFmtId="0" xfId="0" applyAlignment="1" applyBorder="1" applyFill="1" applyFont="1">
      <alignment horizontal="center" shrinkToFit="0" wrapText="0"/>
    </xf>
    <xf borderId="77" fillId="0" fontId="2" numFmtId="0" xfId="0" applyAlignment="1" applyBorder="1" applyFont="1">
      <alignment shrinkToFit="0" wrapText="1"/>
    </xf>
    <xf borderId="78" fillId="0" fontId="2" numFmtId="0" xfId="0" applyAlignment="1" applyBorder="1" applyFont="1">
      <alignment shrinkToFit="0" wrapText="1"/>
    </xf>
    <xf borderId="28" fillId="7" fontId="22" numFmtId="0" xfId="0" applyAlignment="1" applyBorder="1" applyFont="1">
      <alignment horizontal="center" shrinkToFit="0" vertical="center" wrapText="0"/>
    </xf>
    <xf borderId="47" fillId="8" fontId="9" numFmtId="0" xfId="0" applyAlignment="1" applyBorder="1" applyFont="1">
      <alignment horizontal="center" shrinkToFit="0" wrapText="0"/>
    </xf>
    <xf borderId="47" fillId="8" fontId="9" numFmtId="0" xfId="0" applyAlignment="1" applyBorder="1" applyFont="1">
      <alignment horizontal="center" shrinkToFit="0" vertical="center" wrapText="0"/>
    </xf>
    <xf borderId="48" fillId="8" fontId="9" numFmtId="0" xfId="0" applyAlignment="1" applyBorder="1" applyFont="1">
      <alignment horizontal="center" shrinkToFit="0" wrapText="0"/>
    </xf>
    <xf borderId="51" fillId="0" fontId="9" numFmtId="9" xfId="0" applyAlignment="1" applyBorder="1" applyFont="1" applyNumberFormat="1">
      <alignment horizontal="center" shrinkToFit="0" vertical="center" wrapText="1"/>
    </xf>
    <xf borderId="50" fillId="6" fontId="9" numFmtId="0" xfId="0" applyAlignment="1" applyBorder="1" applyFont="1">
      <alignment horizontal="center" shrinkToFit="0" wrapText="1"/>
    </xf>
    <xf borderId="51" fillId="6" fontId="9" numFmtId="0" xfId="0" applyAlignment="1" applyBorder="1" applyFont="1">
      <alignment horizontal="center" shrinkToFit="0" wrapText="1"/>
    </xf>
    <xf borderId="51" fillId="6" fontId="9" numFmtId="9" xfId="0" applyAlignment="1" applyBorder="1" applyFont="1" applyNumberFormat="1">
      <alignment horizontal="center" shrinkToFit="0" wrapText="1"/>
    </xf>
    <xf borderId="52" fillId="6" fontId="9" numFmtId="0" xfId="0" applyAlignment="1" applyBorder="1" applyFont="1">
      <alignment horizontal="center" shrinkToFit="0" wrapText="1"/>
    </xf>
    <xf borderId="79" fillId="0" fontId="9" numFmtId="0" xfId="0" applyAlignment="1" applyBorder="1" applyFont="1">
      <alignment horizontal="center" shrinkToFit="0" wrapText="1"/>
    </xf>
    <xf borderId="23" fillId="0" fontId="9" numFmtId="0" xfId="0" applyAlignment="1" applyBorder="1" applyFont="1">
      <alignment horizontal="center" shrinkToFit="0" wrapText="1"/>
    </xf>
    <xf borderId="23" fillId="0" fontId="9" numFmtId="9" xfId="0" applyAlignment="1" applyBorder="1" applyFont="1" applyNumberFormat="1">
      <alignment horizontal="center" shrinkToFit="0" vertical="center" wrapText="1"/>
    </xf>
    <xf borderId="80" fillId="0" fontId="9" numFmtId="0" xfId="0" applyAlignment="1" applyBorder="1" applyFont="1">
      <alignment horizontal="center" shrinkToFit="0" wrapText="1"/>
    </xf>
    <xf borderId="23" fillId="0" fontId="9" numFmtId="9" xfId="0" applyAlignment="1" applyBorder="1" applyFont="1" applyNumberFormat="1">
      <alignment horizontal="center" shrinkToFit="0" wrapText="1"/>
    </xf>
    <xf borderId="62" fillId="6" fontId="9" numFmtId="0" xfId="0" applyAlignment="1" applyBorder="1" applyFont="1">
      <alignment horizontal="center" shrinkToFit="0" wrapText="1"/>
    </xf>
    <xf borderId="60" fillId="6" fontId="9" numFmtId="0" xfId="0" applyAlignment="1" applyBorder="1" applyFont="1">
      <alignment horizontal="center" shrinkToFit="0" wrapText="1"/>
    </xf>
    <xf borderId="60" fillId="6" fontId="9" numFmtId="9" xfId="0" applyAlignment="1" applyBorder="1" applyFont="1" applyNumberFormat="1">
      <alignment horizontal="center" shrinkToFit="0" wrapText="1"/>
    </xf>
    <xf borderId="63" fillId="6" fontId="9" numFmtId="0" xfId="0" applyAlignment="1" applyBorder="1" applyFont="1">
      <alignment horizontal="center" shrinkToFit="0" wrapText="1"/>
    </xf>
    <xf quotePrefix="1" borderId="23" fillId="0" fontId="9" numFmtId="9" xfId="0" applyAlignment="1" applyBorder="1" applyFont="1" applyNumberFormat="1">
      <alignment horizontal="center" shrinkToFit="0" vertical="center" wrapText="1"/>
    </xf>
    <xf borderId="23" fillId="0" fontId="9" numFmtId="164" xfId="0" applyAlignment="1" applyBorder="1" applyFont="1" applyNumberFormat="1">
      <alignment horizontal="center" shrinkToFit="0" vertical="center" wrapText="1"/>
    </xf>
    <xf quotePrefix="1" borderId="23" fillId="0" fontId="9" numFmtId="9" xfId="0" applyAlignment="1" applyBorder="1" applyFont="1" applyNumberFormat="1">
      <alignment horizontal="center" shrinkToFit="0" wrapText="1"/>
    </xf>
    <xf quotePrefix="1" borderId="60" fillId="6" fontId="9" numFmtId="9" xfId="0" applyAlignment="1" applyBorder="1" applyFont="1" applyNumberFormat="1">
      <alignment horizontal="center" shrinkToFit="0" wrapText="1"/>
    </xf>
    <xf borderId="73" fillId="11" fontId="13" numFmtId="0" xfId="0" applyAlignment="1" applyBorder="1" applyFont="1">
      <alignment horizontal="center" shrinkToFit="0" wrapText="0"/>
    </xf>
    <xf borderId="56" fillId="8" fontId="9" numFmtId="0" xfId="0" applyAlignment="1" applyBorder="1" applyFont="1">
      <alignment horizontal="center" shrinkToFit="0" wrapText="0"/>
    </xf>
    <xf borderId="53" fillId="9" fontId="9" numFmtId="0" xfId="0" applyAlignment="1" applyBorder="1" applyFont="1">
      <alignment shrinkToFit="0" wrapText="0"/>
    </xf>
    <xf quotePrefix="1" borderId="51" fillId="6" fontId="9" numFmtId="9" xfId="0" applyAlignment="1" applyBorder="1" applyFont="1" applyNumberFormat="1">
      <alignment horizontal="center" shrinkToFit="0" vertical="center" wrapText="0"/>
    </xf>
    <xf borderId="51" fillId="6" fontId="9" numFmtId="165" xfId="0" applyAlignment="1" applyBorder="1" applyFont="1" applyNumberFormat="1">
      <alignment horizontal="center" shrinkToFit="0" vertical="center" wrapText="0"/>
    </xf>
    <xf borderId="10" fillId="6" fontId="9" numFmtId="164" xfId="0" applyAlignment="1" applyBorder="1" applyFont="1" applyNumberFormat="1">
      <alignment horizontal="center" shrinkToFit="0" wrapText="0"/>
    </xf>
    <xf borderId="51" fillId="6" fontId="9" numFmtId="164" xfId="0" applyAlignment="1" applyBorder="1" applyFont="1" applyNumberFormat="1">
      <alignment horizontal="center" shrinkToFit="0" vertical="center" wrapText="0"/>
    </xf>
    <xf borderId="37" fillId="6" fontId="9" numFmtId="0" xfId="0" applyAlignment="1" applyBorder="1" applyFont="1">
      <alignment horizontal="center" shrinkToFit="0" vertical="center" wrapText="0"/>
    </xf>
    <xf borderId="10" fillId="6" fontId="9" numFmtId="0" xfId="0" applyAlignment="1" applyBorder="1" applyFont="1">
      <alignment horizontal="center" shrinkToFit="0" vertical="center" wrapText="0"/>
    </xf>
    <xf borderId="10" fillId="6" fontId="9" numFmtId="9" xfId="0" applyAlignment="1" applyBorder="1" applyFont="1" applyNumberFormat="1">
      <alignment horizontal="center" shrinkToFit="0" vertical="center" wrapText="0"/>
    </xf>
    <xf borderId="81" fillId="6" fontId="9" numFmtId="0" xfId="0" applyAlignment="1" applyBorder="1" applyFont="1">
      <alignment horizontal="center" shrinkToFit="0" vertical="center" wrapText="0"/>
    </xf>
    <xf borderId="38" fillId="6" fontId="9" numFmtId="0" xfId="0" applyAlignment="1" applyBorder="1" applyFont="1">
      <alignment horizontal="center" shrinkToFit="0" vertical="center" wrapText="0"/>
    </xf>
    <xf quotePrefix="1" borderId="10" fillId="6" fontId="9" numFmtId="9" xfId="0" applyAlignment="1" applyBorder="1" applyFont="1" applyNumberFormat="1">
      <alignment horizontal="center" shrinkToFit="0" vertical="center" wrapText="0"/>
    </xf>
    <xf borderId="10" fillId="6" fontId="9" numFmtId="164" xfId="0" applyAlignment="1" applyBorder="1" applyFont="1" applyNumberFormat="1">
      <alignment horizontal="center" shrinkToFit="0" vertical="center" wrapText="0"/>
    </xf>
    <xf borderId="82" fillId="6" fontId="9" numFmtId="0" xfId="0" applyAlignment="1" applyBorder="1" applyFont="1">
      <alignment horizontal="center" shrinkToFit="0" vertical="center" wrapText="0"/>
    </xf>
    <xf borderId="83" fillId="6" fontId="9" numFmtId="0" xfId="0" applyAlignment="1" applyBorder="1" applyFont="1">
      <alignment horizontal="center" shrinkToFit="0" vertical="center" wrapText="0"/>
    </xf>
    <xf borderId="83" fillId="6" fontId="9" numFmtId="9" xfId="0" applyAlignment="1" applyBorder="1" applyFont="1" applyNumberFormat="1">
      <alignment horizontal="center" shrinkToFit="0" vertical="center" wrapText="0"/>
    </xf>
    <xf borderId="84" fillId="6" fontId="9" numFmtId="0" xfId="0" applyAlignment="1" applyBorder="1" applyFont="1">
      <alignment horizontal="center" shrinkToFit="0" vertical="center" wrapText="0"/>
    </xf>
    <xf borderId="85" fillId="6" fontId="9" numFmtId="0" xfId="0" applyAlignment="1" applyBorder="1" applyFont="1">
      <alignment horizontal="center" shrinkToFit="0" vertical="center" wrapText="0"/>
    </xf>
    <xf borderId="67" fillId="6" fontId="9" numFmtId="0" xfId="0" applyAlignment="1" applyBorder="1" applyFont="1">
      <alignment horizontal="center" shrinkToFit="0" vertical="center" wrapText="0"/>
    </xf>
    <xf borderId="68" fillId="6" fontId="9" numFmtId="0" xfId="0" applyAlignment="1" applyBorder="1" applyFont="1">
      <alignment horizontal="center" shrinkToFit="0" vertical="center" wrapText="0"/>
    </xf>
    <xf borderId="68" fillId="6" fontId="9" numFmtId="9" xfId="0" applyAlignment="1" applyBorder="1" applyFont="1" applyNumberFormat="1">
      <alignment horizontal="center" shrinkToFit="0" vertical="center" wrapText="0"/>
    </xf>
    <xf borderId="86" fillId="6" fontId="9" numFmtId="0" xfId="0" applyAlignment="1" applyBorder="1" applyFont="1">
      <alignment horizontal="center" shrinkToFit="0" vertical="center" wrapText="0"/>
    </xf>
    <xf borderId="69" fillId="6" fontId="9" numFmtId="0" xfId="0" applyAlignment="1" applyBorder="1" applyFont="1">
      <alignment horizontal="center" shrinkToFit="0" vertical="center" wrapText="0"/>
    </xf>
    <xf borderId="60" fillId="6" fontId="9" numFmtId="164" xfId="0" applyAlignment="1" applyBorder="1" applyFont="1" applyNumberFormat="1">
      <alignment horizontal="center" shrinkToFit="0" vertical="center" wrapText="0"/>
    </xf>
    <xf borderId="28" fillId="6" fontId="7" numFmtId="0" xfId="0" applyAlignment="1" applyBorder="1" applyFont="1">
      <alignment horizontal="center" shrinkToFit="0" wrapText="0"/>
    </xf>
    <xf borderId="28" fillId="6" fontId="0" numFmtId="0" xfId="0" applyAlignment="1" applyBorder="1" applyFont="1">
      <alignment horizontal="center" shrinkToFit="0" wrapText="0"/>
    </xf>
    <xf borderId="87" fillId="11" fontId="13" numFmtId="0" xfId="0" applyAlignment="1" applyBorder="1" applyFont="1">
      <alignment horizontal="center" shrinkToFit="0" wrapText="0"/>
    </xf>
    <xf borderId="42" fillId="11" fontId="13" numFmtId="0" xfId="0" applyAlignment="1" applyBorder="1" applyFont="1">
      <alignment horizontal="center" shrinkToFit="0" wrapText="0"/>
    </xf>
    <xf borderId="43" fillId="11" fontId="13" numFmtId="0" xfId="0" applyAlignment="1" applyBorder="1" applyFont="1">
      <alignment horizontal="center" shrinkToFit="0" wrapText="0"/>
    </xf>
    <xf borderId="41" fillId="11" fontId="13" numFmtId="0" xfId="0" applyAlignment="1" applyBorder="1" applyFont="1">
      <alignment horizontal="center" shrinkToFit="0" wrapText="0"/>
    </xf>
    <xf borderId="54" fillId="11" fontId="13" numFmtId="0" xfId="0" applyAlignment="1" applyBorder="1" applyFont="1">
      <alignment horizontal="center" shrinkToFit="0" wrapText="0"/>
    </xf>
    <xf borderId="55" fillId="11" fontId="13" numFmtId="0" xfId="0" applyAlignment="1" applyBorder="1" applyFont="1">
      <alignment horizontal="center" shrinkToFit="0" wrapText="0"/>
    </xf>
    <xf borderId="53" fillId="9" fontId="9" numFmtId="0" xfId="0" applyAlignment="1" applyBorder="1" applyFont="1">
      <alignment readingOrder="0" shrinkToFit="0" wrapText="0"/>
    </xf>
    <xf borderId="51" fillId="6" fontId="9" numFmtId="165" xfId="0" applyAlignment="1" applyBorder="1" applyFont="1" applyNumberFormat="1">
      <alignment horizontal="center" readingOrder="0" shrinkToFit="0" vertical="center" wrapText="0"/>
    </xf>
    <xf borderId="10" fillId="6" fontId="9" numFmtId="165" xfId="0" applyAlignment="1" applyBorder="1" applyFont="1" applyNumberFormat="1">
      <alignment horizontal="center" shrinkToFit="0" vertical="center" wrapText="0"/>
    </xf>
    <xf borderId="0" fillId="12" fontId="2" numFmtId="0" xfId="0" applyAlignment="1" applyFill="1" applyFont="1">
      <alignment readingOrder="0" shrinkToFit="0" wrapText="1"/>
    </xf>
    <xf borderId="34" fillId="8" fontId="9" numFmtId="0" xfId="0" applyAlignment="1" applyBorder="1" applyFont="1">
      <alignment readingOrder="0" shrinkToFit="0" wrapText="0"/>
    </xf>
    <xf quotePrefix="1" borderId="10" fillId="6" fontId="13" numFmtId="9" xfId="0" applyAlignment="1" applyBorder="1" applyFont="1" applyNumberFormat="1">
      <alignment horizontal="center" shrinkToFit="0" wrapText="0"/>
    </xf>
    <xf borderId="10" fillId="12" fontId="13" numFmtId="164" xfId="0" applyAlignment="1" applyBorder="1" applyFont="1" applyNumberFormat="1">
      <alignment horizontal="center" readingOrder="0" shrinkToFit="0" wrapText="0"/>
    </xf>
    <xf borderId="10" fillId="6" fontId="13" numFmtId="165" xfId="0" applyAlignment="1" applyBorder="1" applyFont="1" applyNumberFormat="1">
      <alignment horizontal="center" shrinkToFit="0" wrapText="0"/>
    </xf>
    <xf borderId="10" fillId="0" fontId="9" numFmtId="165" xfId="0" applyAlignment="1" applyBorder="1" applyFont="1" applyNumberFormat="1">
      <alignment horizontal="center" readingOrder="0" shrinkToFit="0" wrapText="1"/>
    </xf>
    <xf quotePrefix="1" borderId="51" fillId="0" fontId="9" numFmtId="9" xfId="0" applyAlignment="1" applyBorder="1" applyFont="1" applyNumberFormat="1">
      <alignment horizontal="center" shrinkToFit="0" wrapText="1"/>
    </xf>
    <xf borderId="51" fillId="0" fontId="9" numFmtId="165" xfId="0" applyAlignment="1" applyBorder="1" applyFont="1" applyNumberFormat="1">
      <alignment horizontal="center" readingOrder="0" shrinkToFit="0" wrapText="1"/>
    </xf>
    <xf quotePrefix="1" borderId="51" fillId="6" fontId="9" numFmtId="9" xfId="0" applyAlignment="1" applyBorder="1" applyFont="1" applyNumberFormat="1">
      <alignment horizontal="center" shrinkToFit="0" wrapText="1"/>
    </xf>
    <xf borderId="51" fillId="6" fontId="9" numFmtId="165" xfId="0" applyAlignment="1" applyBorder="1" applyFont="1" applyNumberFormat="1">
      <alignment horizontal="center" readingOrder="0" shrinkToFit="0" wrapText="1"/>
    </xf>
    <xf borderId="23" fillId="0" fontId="9" numFmtId="165" xfId="0" applyAlignment="1" applyBorder="1" applyFont="1" applyNumberFormat="1">
      <alignment horizontal="center" shrinkToFit="0" wrapText="1"/>
    </xf>
    <xf borderId="60" fillId="6" fontId="9" numFmtId="165" xfId="0" applyAlignment="1" applyBorder="1" applyFont="1" applyNumberFormat="1">
      <alignment horizontal="center" shrinkToFit="0" wrapText="1"/>
    </xf>
    <xf borderId="23" fillId="0" fontId="9" numFmtId="165" xfId="0" applyAlignment="1" applyBorder="1" applyFont="1" applyNumberFormat="1">
      <alignment horizontal="center" readingOrder="0" shrinkToFit="0" wrapText="1"/>
    </xf>
    <xf borderId="23" fillId="0" fontId="9" numFmtId="0" xfId="0" applyAlignment="1" applyBorder="1" applyFont="1">
      <alignment horizontal="center" readingOrder="0" shrinkToFit="0" wrapText="1"/>
    </xf>
    <xf borderId="23" fillId="6" fontId="9" numFmtId="9" xfId="0" applyAlignment="1" applyBorder="1" applyFont="1" applyNumberFormat="1">
      <alignment horizontal="center" shrinkToFit="0" wrapText="1"/>
    </xf>
    <xf borderId="10" fillId="6" fontId="9" numFmtId="0" xfId="0" applyAlignment="1" applyBorder="1" applyFont="1">
      <alignment horizontal="center" shrinkToFit="0" vertical="center" wrapText="0"/>
    </xf>
    <xf borderId="10" fillId="6" fontId="9" numFmtId="165" xfId="0" applyAlignment="1" applyBorder="1" applyFont="1" applyNumberFormat="1">
      <alignment horizontal="center" readingOrder="0" shrinkToFit="0" vertical="center" wrapText="0"/>
    </xf>
    <xf borderId="10" fillId="6" fontId="9" numFmtId="0" xfId="0" applyAlignment="1" applyBorder="1" applyFont="1">
      <alignment horizontal="center" readingOrder="0" shrinkToFit="0" vertical="center" wrapText="0"/>
    </xf>
    <xf quotePrefix="1" borderId="10" fillId="6" fontId="9" numFmtId="0" xfId="0" applyAlignment="1" applyBorder="1" applyFont="1">
      <alignment horizontal="center" readingOrder="0" shrinkToFit="0" vertical="center" wrapText="0"/>
    </xf>
    <xf borderId="36" fillId="9" fontId="9" numFmtId="0" xfId="0" applyAlignment="1" applyBorder="1" applyFont="1">
      <alignment shrinkToFit="0" wrapText="0"/>
    </xf>
    <xf borderId="60" fillId="6" fontId="9" numFmtId="165" xfId="0" applyAlignment="1" applyBorder="1" applyFont="1" applyNumberFormat="1">
      <alignment horizontal="center" readingOrder="0" shrinkToFit="0" vertical="center" wrapText="0"/>
    </xf>
    <xf borderId="60" fillId="6" fontId="9" numFmtId="165" xfId="0" applyAlignment="1" applyBorder="1" applyFont="1" applyNumberFormat="1">
      <alignment horizontal="center" shrinkToFit="0" vertical="center" wrapText="0"/>
    </xf>
    <xf borderId="60" fillId="6" fontId="9" numFmtId="0" xfId="0" applyAlignment="1" applyBorder="1" applyFont="1">
      <alignment horizontal="center" readingOrder="0" shrinkToFit="0" vertical="center" wrapText="0"/>
    </xf>
    <xf borderId="10" fillId="0" fontId="9" numFmtId="0" xfId="0" applyAlignment="1" applyBorder="1" applyFont="1">
      <alignment horizontal="center" readingOrder="0" shrinkToFit="0" wrapText="1"/>
    </xf>
    <xf borderId="51" fillId="0" fontId="9"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0</xdr:row>
      <xdr:rowOff>0</xdr:rowOff>
    </xdr:from>
    <xdr:ext cx="1276350" cy="1314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133350</xdr:colOff>
      <xdr:row>0</xdr:row>
      <xdr:rowOff>85725</xdr:rowOff>
    </xdr:from>
    <xdr:ext cx="1276350" cy="1333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133350</xdr:colOff>
      <xdr:row>0</xdr:row>
      <xdr:rowOff>85725</xdr:rowOff>
    </xdr:from>
    <xdr:ext cx="1276350" cy="1333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133350</xdr:colOff>
      <xdr:row>0</xdr:row>
      <xdr:rowOff>85725</xdr:rowOff>
    </xdr:from>
    <xdr:ext cx="1276350" cy="1333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133350</xdr:colOff>
      <xdr:row>0</xdr:row>
      <xdr:rowOff>85725</xdr:rowOff>
    </xdr:from>
    <xdr:ext cx="1276350" cy="1333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7.63"/>
    <col customWidth="1" min="3" max="3" width="8.63"/>
    <col customWidth="1" min="4" max="4" width="11.38"/>
    <col customWidth="1" min="5" max="5" width="8.75"/>
    <col customWidth="1" min="6" max="6" width="11.13"/>
    <col customWidth="1" min="7" max="26" width="7.63"/>
  </cols>
  <sheetData>
    <row r="1" ht="12.75" customHeight="1">
      <c r="A1" s="1" t="str">
        <f>HYPERLINK("http://liftvault.com/resources/google-sheets/make-google-doc-copy-desktop-mobile/","To make your own copy: Log in to a Google Account --&gt; Access desired sheet --&gt; File --&gt; Make a Copy *click for more details* - Thanks, LiftVault.com")</f>
        <v>To make your own copy: Log in to a Google Account --&gt; Access desired sheet --&gt; File --&gt; Make a Copy *click for more details* - Thanks, LiftVault.com</v>
      </c>
      <c r="B1" s="2"/>
      <c r="C1" s="2"/>
      <c r="D1" s="2"/>
      <c r="E1" s="2"/>
      <c r="F1" s="2"/>
      <c r="G1" s="2"/>
      <c r="H1" s="2"/>
      <c r="I1" s="2"/>
      <c r="J1" s="2"/>
      <c r="K1" s="2"/>
      <c r="L1" s="2"/>
      <c r="M1" s="2"/>
      <c r="N1" s="2"/>
      <c r="O1" s="2"/>
      <c r="P1" s="2"/>
      <c r="Q1" s="2"/>
      <c r="R1" s="2"/>
    </row>
    <row r="2" ht="12.75" customHeight="1"/>
    <row r="3" ht="12.75" customHeight="1">
      <c r="A3" s="3" t="s">
        <v>0</v>
      </c>
      <c r="H3" s="4" t="s">
        <v>1</v>
      </c>
    </row>
    <row r="4" ht="12.75" customHeight="1">
      <c r="E4" s="5"/>
    </row>
    <row r="5" ht="12.75" customHeight="1"/>
    <row r="6" ht="12.75" customHeight="1">
      <c r="C6" s="6" t="s">
        <v>2</v>
      </c>
      <c r="D6" s="7" t="s">
        <v>3</v>
      </c>
      <c r="E6" s="8" t="s">
        <v>4</v>
      </c>
      <c r="F6" s="9" t="s">
        <v>5</v>
      </c>
    </row>
    <row r="7" ht="12.75" customHeight="1">
      <c r="C7" s="10">
        <v>2.5</v>
      </c>
      <c r="D7" s="11" t="s">
        <v>6</v>
      </c>
      <c r="E7" s="12">
        <v>130.0</v>
      </c>
      <c r="F7" s="13">
        <f>MROUND(E7*0.95,'Training Maxes'!$C$7)</f>
        <v>122.5</v>
      </c>
    </row>
    <row r="8" ht="12.75" customHeight="1">
      <c r="D8" s="14" t="s">
        <v>7</v>
      </c>
      <c r="E8" s="15">
        <v>100.0</v>
      </c>
      <c r="F8" s="16">
        <f>MROUND(E8*0.95,'Training Maxes'!$C$7)</f>
        <v>95</v>
      </c>
    </row>
    <row r="9" ht="12.75" customHeight="1">
      <c r="D9" s="14" t="s">
        <v>8</v>
      </c>
      <c r="E9" s="15">
        <v>130.0</v>
      </c>
      <c r="F9" s="16">
        <f>MROUND(E9*0.95,'Training Maxes'!$C$7)</f>
        <v>122.5</v>
      </c>
    </row>
    <row r="10" ht="12.75" customHeight="1">
      <c r="D10" s="14" t="s">
        <v>9</v>
      </c>
      <c r="E10" s="15">
        <v>60.0</v>
      </c>
      <c r="F10" s="16">
        <f>MROUND(E10*0.95,'Training Maxes'!$C$7)</f>
        <v>57.5</v>
      </c>
    </row>
    <row r="11" ht="12.75" customHeight="1">
      <c r="D11" s="17" t="s">
        <v>10</v>
      </c>
      <c r="E11" s="18">
        <v>100.0</v>
      </c>
      <c r="F11" s="19">
        <f>MROUND(E11*0.95,'Training Maxes'!$C$7)</f>
        <v>95</v>
      </c>
    </row>
    <row r="12" ht="12.75" customHeight="1">
      <c r="D12" s="20"/>
      <c r="E12" s="21"/>
      <c r="F12" s="21"/>
      <c r="G12" s="21"/>
      <c r="H12" s="21"/>
      <c r="I12" s="21"/>
      <c r="J12" s="21"/>
      <c r="K12" s="21"/>
      <c r="L12" s="21"/>
      <c r="M12" s="21"/>
      <c r="N12" s="21"/>
    </row>
    <row r="13" ht="12.75" customHeight="1">
      <c r="D13" s="20"/>
      <c r="E13" s="22" t="s">
        <v>11</v>
      </c>
      <c r="F13" s="23"/>
      <c r="G13" s="23"/>
      <c r="H13" s="23"/>
      <c r="I13" s="23"/>
      <c r="J13" s="23"/>
      <c r="K13" s="23"/>
      <c r="L13" s="23"/>
      <c r="M13" s="23"/>
      <c r="N13" s="24"/>
    </row>
    <row r="14" ht="12.75" customHeight="1">
      <c r="D14" s="25"/>
      <c r="E14" s="26">
        <v>1.0</v>
      </c>
      <c r="F14" s="27">
        <v>2.0</v>
      </c>
      <c r="G14" s="27">
        <v>3.0</v>
      </c>
      <c r="H14" s="27">
        <v>4.0</v>
      </c>
      <c r="I14" s="27">
        <v>5.0</v>
      </c>
      <c r="J14" s="27">
        <v>6.0</v>
      </c>
      <c r="K14" s="27">
        <v>7.0</v>
      </c>
      <c r="L14" s="27">
        <v>8.0</v>
      </c>
      <c r="M14" s="27">
        <v>9.0</v>
      </c>
      <c r="N14" s="27">
        <v>10.0</v>
      </c>
    </row>
    <row r="15" ht="12.75" customHeight="1">
      <c r="C15" s="28" t="s">
        <v>12</v>
      </c>
      <c r="D15" s="29">
        <v>10.0</v>
      </c>
      <c r="E15" s="30">
        <v>1.0</v>
      </c>
      <c r="F15" s="31">
        <v>0.96</v>
      </c>
      <c r="G15" s="31">
        <v>0.92</v>
      </c>
      <c r="H15" s="31">
        <v>0.89</v>
      </c>
      <c r="I15" s="32">
        <v>0.86</v>
      </c>
      <c r="J15" s="32">
        <v>0.84</v>
      </c>
      <c r="K15" s="33">
        <v>0.81</v>
      </c>
      <c r="L15" s="33">
        <v>0.79</v>
      </c>
      <c r="M15" s="32">
        <v>0.76</v>
      </c>
      <c r="N15" s="32">
        <v>0.74</v>
      </c>
    </row>
    <row r="16" ht="12.75" customHeight="1">
      <c r="C16" s="34"/>
      <c r="D16" s="35">
        <v>9.5</v>
      </c>
      <c r="E16" s="36">
        <v>0.98</v>
      </c>
      <c r="F16" s="37">
        <v>0.94</v>
      </c>
      <c r="G16" s="37">
        <v>0.91</v>
      </c>
      <c r="H16" s="38">
        <v>0.88</v>
      </c>
      <c r="I16" s="38">
        <v>0.85</v>
      </c>
      <c r="J16" s="38">
        <v>0.82</v>
      </c>
      <c r="K16" s="39">
        <v>0.8</v>
      </c>
      <c r="L16" s="38">
        <v>0.77</v>
      </c>
      <c r="M16" s="38">
        <v>0.75</v>
      </c>
      <c r="N16" s="38">
        <v>0.72</v>
      </c>
    </row>
    <row r="17" ht="12.75" customHeight="1">
      <c r="C17" s="34"/>
      <c r="D17" s="35">
        <v>9.0</v>
      </c>
      <c r="E17" s="36">
        <v>0.96</v>
      </c>
      <c r="F17" s="37">
        <v>0.92</v>
      </c>
      <c r="G17" s="37">
        <v>0.89</v>
      </c>
      <c r="H17" s="38">
        <v>0.86</v>
      </c>
      <c r="I17" s="38">
        <v>0.84</v>
      </c>
      <c r="J17" s="39">
        <v>0.81</v>
      </c>
      <c r="K17" s="39">
        <v>0.79</v>
      </c>
      <c r="L17" s="38">
        <v>0.76</v>
      </c>
      <c r="M17" s="38">
        <v>0.74</v>
      </c>
      <c r="N17" s="38">
        <v>0.71</v>
      </c>
    </row>
    <row r="18" ht="12.75" customHeight="1">
      <c r="C18" s="34"/>
      <c r="D18" s="35">
        <v>8.5</v>
      </c>
      <c r="E18" s="36">
        <v>0.94</v>
      </c>
      <c r="F18" s="37">
        <v>0.91</v>
      </c>
      <c r="G18" s="38">
        <v>0.88</v>
      </c>
      <c r="H18" s="38">
        <v>0.85</v>
      </c>
      <c r="I18" s="38">
        <v>0.82</v>
      </c>
      <c r="J18" s="39">
        <v>0.8</v>
      </c>
      <c r="K18" s="38">
        <v>0.77</v>
      </c>
      <c r="L18" s="38">
        <v>0.75</v>
      </c>
      <c r="M18" s="38">
        <v>0.72</v>
      </c>
      <c r="N18" s="38">
        <v>0.69</v>
      </c>
    </row>
    <row r="19" ht="12.75" customHeight="1">
      <c r="C19" s="34"/>
      <c r="D19" s="35">
        <v>8.0</v>
      </c>
      <c r="E19" s="36">
        <v>0.92</v>
      </c>
      <c r="F19" s="37">
        <v>0.89</v>
      </c>
      <c r="G19" s="38">
        <v>0.86</v>
      </c>
      <c r="H19" s="38">
        <v>0.84</v>
      </c>
      <c r="I19" s="39">
        <v>0.81</v>
      </c>
      <c r="J19" s="39">
        <v>0.79</v>
      </c>
      <c r="K19" s="38">
        <v>0.76</v>
      </c>
      <c r="L19" s="38">
        <v>0.74</v>
      </c>
      <c r="M19" s="38">
        <v>0.71</v>
      </c>
      <c r="N19" s="38">
        <v>0.68</v>
      </c>
    </row>
    <row r="20" ht="12.75" customHeight="1">
      <c r="C20" s="34"/>
      <c r="D20" s="35">
        <v>7.5</v>
      </c>
      <c r="E20" s="36">
        <v>0.91</v>
      </c>
      <c r="F20" s="38">
        <v>0.88</v>
      </c>
      <c r="G20" s="38">
        <v>0.85</v>
      </c>
      <c r="H20" s="38">
        <v>0.82</v>
      </c>
      <c r="I20" s="39">
        <v>0.8</v>
      </c>
      <c r="J20" s="38">
        <v>0.77</v>
      </c>
      <c r="K20" s="38">
        <v>0.75</v>
      </c>
      <c r="L20" s="38">
        <v>0.72</v>
      </c>
      <c r="M20" s="38">
        <v>0.69</v>
      </c>
      <c r="N20" s="38">
        <v>0.67</v>
      </c>
    </row>
    <row r="21" ht="12.75" customHeight="1">
      <c r="C21" s="34"/>
      <c r="D21" s="35">
        <v>7.0</v>
      </c>
      <c r="E21" s="36">
        <v>0.89</v>
      </c>
      <c r="F21" s="38">
        <v>0.86</v>
      </c>
      <c r="G21" s="38">
        <v>0.84</v>
      </c>
      <c r="H21" s="39">
        <v>0.81</v>
      </c>
      <c r="I21" s="39">
        <v>0.79</v>
      </c>
      <c r="J21" s="38">
        <v>0.76</v>
      </c>
      <c r="K21" s="38">
        <v>0.74</v>
      </c>
      <c r="L21" s="38">
        <v>0.71</v>
      </c>
      <c r="M21" s="38">
        <v>0.68</v>
      </c>
      <c r="N21" s="38">
        <v>0.65</v>
      </c>
    </row>
    <row r="22" ht="12.75" customHeight="1">
      <c r="C22" s="40"/>
      <c r="D22" s="35">
        <v>6.5</v>
      </c>
      <c r="E22" s="41">
        <v>0.88</v>
      </c>
      <c r="F22" s="38">
        <v>0.85</v>
      </c>
      <c r="G22" s="38">
        <v>0.82</v>
      </c>
      <c r="H22" s="39">
        <v>0.8</v>
      </c>
      <c r="I22" s="38">
        <v>0.77</v>
      </c>
      <c r="J22" s="38">
        <v>0.75</v>
      </c>
      <c r="K22" s="38">
        <v>0.72</v>
      </c>
      <c r="L22" s="38">
        <v>0.69</v>
      </c>
      <c r="M22" s="38">
        <v>0.67</v>
      </c>
      <c r="N22" s="38">
        <v>0.64</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4">
    <mergeCell ref="A1:R1"/>
    <mergeCell ref="H3:P11"/>
    <mergeCell ref="E13:N13"/>
    <mergeCell ref="C15:C2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2" max="2" width="36.0"/>
    <col customWidth="1" min="3" max="3" width="4.25"/>
    <col customWidth="1" min="4" max="4" width="6.13"/>
    <col customWidth="1" min="5" max="6" width="9.13"/>
    <col customWidth="1" min="7" max="7" width="4.63"/>
    <col customWidth="1" min="8" max="8" width="3.63"/>
    <col customWidth="1" min="9" max="9" width="4.88"/>
    <col customWidth="1" min="10" max="10" width="6.13"/>
    <col customWidth="1" min="11" max="12" width="8.63"/>
    <col customWidth="1" min="13" max="13" width="4.63"/>
    <col customWidth="1" min="14" max="14" width="3.63"/>
    <col customWidth="1" min="15" max="15" width="4.0"/>
    <col customWidth="1" min="16" max="16" width="5.5"/>
    <col customWidth="1" min="17" max="18" width="8.38"/>
    <col customWidth="1" min="19" max="19" width="4.75"/>
    <col customWidth="1" min="20" max="20" width="3.38"/>
    <col customWidth="1" min="21" max="21" width="4.38"/>
    <col customWidth="1" min="22" max="22" width="5.5"/>
    <col customWidth="1" min="23" max="24" width="8.25"/>
    <col customWidth="1" min="25" max="25" width="5.13"/>
    <col customWidth="1" min="26" max="26" width="4.0"/>
    <col customWidth="1" min="27" max="27" width="36.13"/>
    <col customWidth="1" min="28" max="28" width="5.88"/>
    <col customWidth="1" min="29" max="29" width="8.25"/>
    <col customWidth="1" min="30" max="30" width="4.88"/>
    <col customWidth="1" min="31" max="31" width="4.0"/>
    <col customWidth="1" min="32" max="32" width="3.63"/>
    <col customWidth="1" min="33" max="33" width="4.75"/>
    <col customWidth="1" min="34" max="34" width="4.13"/>
    <col customWidth="1" min="35" max="35" width="4.88"/>
    <col customWidth="1" min="36" max="36" width="4.0"/>
  </cols>
  <sheetData>
    <row r="1" ht="12.75" customHeight="1"/>
    <row r="2" ht="75.0" customHeight="1"/>
    <row r="3" ht="20.25" customHeight="1">
      <c r="B3" s="42"/>
      <c r="C3" s="43"/>
      <c r="D3" s="43"/>
      <c r="E3" s="43"/>
      <c r="F3" s="43"/>
      <c r="G3" s="43"/>
      <c r="H3" s="44"/>
      <c r="I3" s="44"/>
      <c r="J3" s="44"/>
      <c r="K3" s="44"/>
      <c r="L3" s="44"/>
      <c r="M3" s="44"/>
      <c r="N3" s="44"/>
      <c r="O3" s="45"/>
      <c r="P3" s="45"/>
      <c r="Q3" s="45"/>
      <c r="R3" s="45"/>
      <c r="S3" s="45"/>
      <c r="T3" s="45"/>
      <c r="U3" s="45"/>
      <c r="V3" s="45"/>
      <c r="W3" s="45"/>
      <c r="X3" s="45"/>
      <c r="Y3" s="45"/>
      <c r="Z3" s="45"/>
    </row>
    <row r="4" ht="13.5" customHeight="1">
      <c r="B4" s="46" t="s">
        <v>13</v>
      </c>
      <c r="C4" s="47"/>
      <c r="D4" s="47"/>
      <c r="E4" s="47"/>
      <c r="F4" s="47"/>
      <c r="G4" s="47"/>
      <c r="H4" s="48"/>
      <c r="I4" s="49" t="s">
        <v>14</v>
      </c>
      <c r="J4" s="47"/>
      <c r="K4" s="47"/>
      <c r="L4" s="47"/>
      <c r="M4" s="47"/>
      <c r="N4" s="48"/>
      <c r="O4" s="49" t="s">
        <v>15</v>
      </c>
      <c r="P4" s="47"/>
      <c r="Q4" s="47"/>
      <c r="R4" s="47"/>
      <c r="S4" s="47"/>
      <c r="T4" s="48"/>
      <c r="U4" s="49" t="s">
        <v>16</v>
      </c>
      <c r="V4" s="47"/>
      <c r="W4" s="47"/>
      <c r="X4" s="47"/>
      <c r="Y4" s="47"/>
      <c r="Z4" s="48"/>
      <c r="AA4" s="50"/>
      <c r="AB4" s="50"/>
      <c r="AC4" s="50"/>
      <c r="AD4" s="50"/>
      <c r="AE4" s="50"/>
      <c r="AF4" s="50"/>
      <c r="AG4" s="50"/>
      <c r="AH4" s="50"/>
      <c r="AI4" s="50"/>
      <c r="AJ4" s="50"/>
    </row>
    <row r="5" ht="13.5" customHeight="1">
      <c r="B5" s="51" t="s">
        <v>17</v>
      </c>
      <c r="C5" s="52" t="s">
        <v>18</v>
      </c>
      <c r="D5" s="53" t="s">
        <v>11</v>
      </c>
      <c r="E5" s="53" t="s">
        <v>19</v>
      </c>
      <c r="F5" s="53" t="s">
        <v>20</v>
      </c>
      <c r="G5" s="53" t="s">
        <v>21</v>
      </c>
      <c r="H5" s="54" t="s">
        <v>22</v>
      </c>
      <c r="I5" s="52" t="s">
        <v>18</v>
      </c>
      <c r="J5" s="53" t="s">
        <v>11</v>
      </c>
      <c r="K5" s="53" t="s">
        <v>19</v>
      </c>
      <c r="L5" s="53" t="s">
        <v>20</v>
      </c>
      <c r="M5" s="53" t="s">
        <v>21</v>
      </c>
      <c r="N5" s="54" t="s">
        <v>22</v>
      </c>
      <c r="O5" s="52" t="s">
        <v>18</v>
      </c>
      <c r="P5" s="53" t="s">
        <v>11</v>
      </c>
      <c r="Q5" s="53" t="s">
        <v>19</v>
      </c>
      <c r="R5" s="53" t="s">
        <v>20</v>
      </c>
      <c r="S5" s="53" t="s">
        <v>21</v>
      </c>
      <c r="T5" s="54" t="s">
        <v>22</v>
      </c>
      <c r="U5" s="52" t="s">
        <v>18</v>
      </c>
      <c r="V5" s="53" t="s">
        <v>11</v>
      </c>
      <c r="W5" s="53" t="s">
        <v>19</v>
      </c>
      <c r="X5" s="53" t="s">
        <v>20</v>
      </c>
      <c r="Y5" s="53" t="s">
        <v>21</v>
      </c>
      <c r="Z5" s="54" t="s">
        <v>22</v>
      </c>
      <c r="AA5" s="50"/>
      <c r="AB5" s="50"/>
      <c r="AC5" s="50"/>
      <c r="AD5" s="50"/>
      <c r="AE5" s="50"/>
      <c r="AF5" s="50"/>
      <c r="AG5" s="50"/>
      <c r="AH5" s="50"/>
      <c r="AI5" s="50"/>
      <c r="AJ5" s="50"/>
    </row>
    <row r="6" ht="12.75" customHeight="1">
      <c r="B6" s="55" t="s">
        <v>23</v>
      </c>
      <c r="C6" s="56">
        <v>4.0</v>
      </c>
      <c r="D6" s="57">
        <v>7.0</v>
      </c>
      <c r="E6" s="58">
        <v>0.67</v>
      </c>
      <c r="F6" s="59">
        <f>MROUND(SUM('Training Maxes'!F7*E6),'Training Maxes'!$C$7)</f>
        <v>82.5</v>
      </c>
      <c r="G6" s="60" t="s">
        <v>24</v>
      </c>
      <c r="H6" s="61">
        <v>180.0</v>
      </c>
      <c r="I6" s="56">
        <v>4.0</v>
      </c>
      <c r="J6" s="60">
        <v>6.0</v>
      </c>
      <c r="K6" s="58">
        <v>0.7</v>
      </c>
      <c r="L6" s="59">
        <f>MROUND(SUM('Training Maxes'!F7*K6),'Training Maxes'!$C$7)</f>
        <v>85</v>
      </c>
      <c r="M6" s="60" t="s">
        <v>24</v>
      </c>
      <c r="N6" s="61">
        <v>180.0</v>
      </c>
      <c r="O6" s="56">
        <v>4.0</v>
      </c>
      <c r="P6" s="60">
        <v>6.0</v>
      </c>
      <c r="Q6" s="58">
        <v>0.73</v>
      </c>
      <c r="R6" s="59">
        <f>MROUND(SUM('Training Maxes'!F7*Q6),'Training Maxes'!$C$7)</f>
        <v>90</v>
      </c>
      <c r="S6" s="60" t="s">
        <v>24</v>
      </c>
      <c r="T6" s="61">
        <v>180.0</v>
      </c>
      <c r="U6" s="56">
        <v>5.0</v>
      </c>
      <c r="V6" s="60">
        <v>5.0</v>
      </c>
      <c r="W6" s="58">
        <v>0.75</v>
      </c>
      <c r="X6" s="59">
        <f>MROUND(SUM('Training Maxes'!F7*W6),'Training Maxes'!$C$7)</f>
        <v>92.5</v>
      </c>
      <c r="Y6" s="60" t="s">
        <v>24</v>
      </c>
      <c r="Z6" s="61">
        <v>180.0</v>
      </c>
      <c r="AA6" s="50"/>
      <c r="AB6" s="50"/>
      <c r="AC6" s="50"/>
      <c r="AD6" s="50"/>
      <c r="AE6" s="50"/>
      <c r="AF6" s="50"/>
      <c r="AG6" s="50"/>
      <c r="AH6" s="50"/>
      <c r="AI6" s="50"/>
      <c r="AJ6" s="50"/>
    </row>
    <row r="7" ht="12.75" customHeight="1">
      <c r="B7" s="62" t="s">
        <v>25</v>
      </c>
      <c r="C7" s="56">
        <v>4.0</v>
      </c>
      <c r="D7" s="57">
        <v>7.0</v>
      </c>
      <c r="E7" s="58">
        <v>0.67</v>
      </c>
      <c r="F7" s="59">
        <f>MROUND(SUM('Training Maxes'!F8*E7),'Training Maxes'!$C$7)</f>
        <v>62.5</v>
      </c>
      <c r="G7" s="60" t="s">
        <v>26</v>
      </c>
      <c r="H7" s="61">
        <v>180.0</v>
      </c>
      <c r="I7" s="56">
        <v>4.0</v>
      </c>
      <c r="J7" s="60">
        <v>6.0</v>
      </c>
      <c r="K7" s="58">
        <v>0.7</v>
      </c>
      <c r="L7" s="59">
        <f>MROUND(SUM('Training Maxes'!F8*K7),'Training Maxes'!$C$7)</f>
        <v>67.5</v>
      </c>
      <c r="M7" s="60" t="s">
        <v>26</v>
      </c>
      <c r="N7" s="61">
        <v>180.0</v>
      </c>
      <c r="O7" s="56">
        <v>4.0</v>
      </c>
      <c r="P7" s="60">
        <v>6.0</v>
      </c>
      <c r="Q7" s="58">
        <v>0.73</v>
      </c>
      <c r="R7" s="59">
        <f>MROUND(SUM('Training Maxes'!F8*Q7),'Training Maxes'!$C$7)</f>
        <v>70</v>
      </c>
      <c r="S7" s="60" t="s">
        <v>26</v>
      </c>
      <c r="T7" s="61">
        <v>180.0</v>
      </c>
      <c r="U7" s="56">
        <v>5.0</v>
      </c>
      <c r="V7" s="60">
        <v>5.0</v>
      </c>
      <c r="W7" s="58">
        <v>0.75</v>
      </c>
      <c r="X7" s="59">
        <f>MROUND(SUM('Training Maxes'!F8*W7),'Training Maxes'!$C$7)</f>
        <v>72.5</v>
      </c>
      <c r="Y7" s="60" t="s">
        <v>26</v>
      </c>
      <c r="Z7" s="61">
        <v>180.0</v>
      </c>
      <c r="AA7" s="50"/>
      <c r="AB7" s="50"/>
      <c r="AC7" s="50"/>
      <c r="AD7" s="50"/>
      <c r="AE7" s="50"/>
      <c r="AF7" s="50"/>
      <c r="AG7" s="50"/>
      <c r="AH7" s="50"/>
      <c r="AI7" s="50"/>
      <c r="AJ7" s="50"/>
    </row>
    <row r="8" ht="12.75" customHeight="1">
      <c r="B8" s="62" t="s">
        <v>27</v>
      </c>
      <c r="C8" s="56">
        <v>3.0</v>
      </c>
      <c r="D8" s="57">
        <v>8.0</v>
      </c>
      <c r="E8" s="63"/>
      <c r="F8" s="64"/>
      <c r="G8" s="60" t="s">
        <v>24</v>
      </c>
      <c r="H8" s="61">
        <v>120.0</v>
      </c>
      <c r="I8" s="56">
        <v>3.0</v>
      </c>
      <c r="J8" s="60">
        <v>8.0</v>
      </c>
      <c r="K8" s="58"/>
      <c r="L8" s="64"/>
      <c r="M8" s="60" t="s">
        <v>24</v>
      </c>
      <c r="N8" s="61">
        <v>120.0</v>
      </c>
      <c r="O8" s="56">
        <v>3.0</v>
      </c>
      <c r="P8" s="60">
        <v>7.0</v>
      </c>
      <c r="Q8" s="58"/>
      <c r="R8" s="64"/>
      <c r="S8" s="60" t="s">
        <v>24</v>
      </c>
      <c r="T8" s="61">
        <v>120.0</v>
      </c>
      <c r="U8" s="56">
        <v>3.0</v>
      </c>
      <c r="V8" s="60">
        <v>7.0</v>
      </c>
      <c r="W8" s="58"/>
      <c r="X8" s="64"/>
      <c r="Y8" s="60" t="s">
        <v>24</v>
      </c>
      <c r="Z8" s="61">
        <v>120.0</v>
      </c>
      <c r="AA8" s="50"/>
      <c r="AB8" s="50"/>
      <c r="AC8" s="50"/>
      <c r="AD8" s="50"/>
      <c r="AE8" s="50"/>
      <c r="AF8" s="50"/>
      <c r="AG8" s="50"/>
      <c r="AH8" s="50"/>
      <c r="AI8" s="50"/>
      <c r="AJ8" s="50"/>
    </row>
    <row r="9" ht="12.75" customHeight="1">
      <c r="B9" s="55" t="s">
        <v>28</v>
      </c>
      <c r="C9" s="65">
        <v>3.0</v>
      </c>
      <c r="D9" s="66">
        <v>12.0</v>
      </c>
      <c r="E9" s="67"/>
      <c r="F9" s="68"/>
      <c r="G9" s="66" t="s">
        <v>24</v>
      </c>
      <c r="H9" s="69">
        <v>90.0</v>
      </c>
      <c r="I9" s="65">
        <v>3.0</v>
      </c>
      <c r="J9" s="66">
        <v>12.0</v>
      </c>
      <c r="K9" s="67"/>
      <c r="L9" s="68"/>
      <c r="M9" s="66" t="s">
        <v>24</v>
      </c>
      <c r="N9" s="69">
        <v>90.0</v>
      </c>
      <c r="O9" s="65">
        <v>3.0</v>
      </c>
      <c r="P9" s="66">
        <v>8.0</v>
      </c>
      <c r="Q9" s="67"/>
      <c r="R9" s="68"/>
      <c r="S9" s="66" t="s">
        <v>24</v>
      </c>
      <c r="T9" s="69">
        <v>90.0</v>
      </c>
      <c r="U9" s="65">
        <v>3.0</v>
      </c>
      <c r="V9" s="66">
        <v>8.0</v>
      </c>
      <c r="W9" s="67"/>
      <c r="X9" s="68"/>
      <c r="Y9" s="66" t="s">
        <v>24</v>
      </c>
      <c r="Z9" s="69">
        <v>90.0</v>
      </c>
      <c r="AA9" s="50"/>
      <c r="AB9" s="50"/>
      <c r="AC9" s="50"/>
      <c r="AD9" s="50"/>
      <c r="AE9" s="50"/>
      <c r="AF9" s="50"/>
      <c r="AG9" s="50"/>
      <c r="AH9" s="50"/>
      <c r="AI9" s="50"/>
      <c r="AJ9" s="50"/>
    </row>
    <row r="10" ht="12.75" customHeight="1">
      <c r="B10" s="70" t="s">
        <v>29</v>
      </c>
      <c r="C10" s="65">
        <v>4.0</v>
      </c>
      <c r="D10" s="66">
        <v>12.0</v>
      </c>
      <c r="E10" s="67"/>
      <c r="F10" s="68"/>
      <c r="G10" s="66" t="s">
        <v>24</v>
      </c>
      <c r="H10" s="69">
        <v>60.0</v>
      </c>
      <c r="I10" s="65">
        <v>4.0</v>
      </c>
      <c r="J10" s="66">
        <v>12.0</v>
      </c>
      <c r="K10" s="67"/>
      <c r="L10" s="68"/>
      <c r="M10" s="66" t="s">
        <v>24</v>
      </c>
      <c r="N10" s="69">
        <v>60.0</v>
      </c>
      <c r="O10" s="65">
        <v>5.0</v>
      </c>
      <c r="P10" s="66">
        <v>10.0</v>
      </c>
      <c r="Q10" s="67"/>
      <c r="R10" s="68"/>
      <c r="S10" s="66" t="s">
        <v>24</v>
      </c>
      <c r="T10" s="69">
        <v>60.0</v>
      </c>
      <c r="U10" s="65">
        <v>5.0</v>
      </c>
      <c r="V10" s="66">
        <v>10.0</v>
      </c>
      <c r="W10" s="67"/>
      <c r="X10" s="68"/>
      <c r="Y10" s="66" t="s">
        <v>24</v>
      </c>
      <c r="Z10" s="69">
        <v>60.0</v>
      </c>
      <c r="AA10" s="50"/>
      <c r="AB10" s="50"/>
      <c r="AC10" s="50"/>
      <c r="AD10" s="50"/>
      <c r="AE10" s="50"/>
      <c r="AF10" s="50"/>
      <c r="AG10" s="50"/>
      <c r="AH10" s="50"/>
      <c r="AI10" s="50"/>
      <c r="AJ10" s="50"/>
    </row>
    <row r="11" ht="13.5" customHeight="1">
      <c r="B11" s="71"/>
      <c r="C11" s="72"/>
      <c r="D11" s="72"/>
      <c r="E11" s="72"/>
      <c r="F11" s="72"/>
      <c r="G11" s="72"/>
      <c r="H11" s="72"/>
      <c r="I11" s="72"/>
      <c r="J11" s="72"/>
      <c r="K11" s="72"/>
      <c r="L11" s="72"/>
      <c r="M11" s="72"/>
      <c r="N11" s="72"/>
      <c r="O11" s="72"/>
      <c r="P11" s="72"/>
      <c r="Q11" s="72"/>
      <c r="R11" s="72"/>
      <c r="S11" s="72"/>
      <c r="T11" s="72"/>
      <c r="U11" s="72"/>
      <c r="V11" s="72"/>
      <c r="W11" s="72"/>
      <c r="X11" s="72"/>
      <c r="Y11" s="72"/>
      <c r="Z11" s="73"/>
      <c r="AA11" s="50"/>
      <c r="AB11" s="50"/>
      <c r="AC11" s="50"/>
      <c r="AD11" s="50"/>
      <c r="AE11" s="50"/>
      <c r="AF11" s="50"/>
      <c r="AG11" s="50"/>
      <c r="AH11" s="50"/>
      <c r="AI11" s="50"/>
      <c r="AJ11" s="50"/>
    </row>
    <row r="12" ht="13.5" customHeight="1">
      <c r="B12" s="74" t="s">
        <v>30</v>
      </c>
      <c r="C12" s="75"/>
      <c r="D12" s="75"/>
      <c r="E12" s="75"/>
      <c r="F12" s="75"/>
      <c r="G12" s="75"/>
      <c r="H12" s="76"/>
      <c r="I12" s="77"/>
      <c r="J12" s="77"/>
      <c r="K12" s="77"/>
      <c r="L12" s="77"/>
      <c r="M12" s="77"/>
      <c r="N12" s="78"/>
      <c r="O12" s="79"/>
      <c r="P12" s="79"/>
      <c r="Q12" s="79"/>
      <c r="R12" s="79"/>
      <c r="S12" s="79"/>
      <c r="T12" s="80"/>
      <c r="U12" s="79"/>
      <c r="V12" s="79"/>
      <c r="W12" s="79"/>
      <c r="X12" s="79"/>
      <c r="Y12" s="79"/>
      <c r="Z12" s="80"/>
      <c r="AA12" s="50"/>
      <c r="AB12" s="50"/>
      <c r="AC12" s="50"/>
      <c r="AD12" s="50"/>
      <c r="AE12" s="50"/>
      <c r="AF12" s="50"/>
      <c r="AG12" s="50"/>
      <c r="AH12" s="50"/>
      <c r="AI12" s="50"/>
      <c r="AJ12" s="50"/>
    </row>
    <row r="13" ht="13.5" customHeight="1">
      <c r="B13" s="81" t="s">
        <v>17</v>
      </c>
      <c r="C13" s="82" t="s">
        <v>18</v>
      </c>
      <c r="D13" s="82" t="s">
        <v>11</v>
      </c>
      <c r="E13" s="53" t="s">
        <v>19</v>
      </c>
      <c r="F13" s="53" t="s">
        <v>20</v>
      </c>
      <c r="G13" s="82" t="s">
        <v>21</v>
      </c>
      <c r="H13" s="82" t="s">
        <v>22</v>
      </c>
      <c r="I13" s="82" t="s">
        <v>18</v>
      </c>
      <c r="J13" s="82" t="s">
        <v>11</v>
      </c>
      <c r="K13" s="53" t="s">
        <v>19</v>
      </c>
      <c r="L13" s="53" t="s">
        <v>20</v>
      </c>
      <c r="M13" s="82" t="s">
        <v>21</v>
      </c>
      <c r="N13" s="82" t="s">
        <v>31</v>
      </c>
      <c r="O13" s="82" t="s">
        <v>18</v>
      </c>
      <c r="P13" s="82" t="s">
        <v>11</v>
      </c>
      <c r="Q13" s="53" t="s">
        <v>19</v>
      </c>
      <c r="R13" s="53" t="s">
        <v>20</v>
      </c>
      <c r="S13" s="82" t="s">
        <v>21</v>
      </c>
      <c r="T13" s="82" t="s">
        <v>31</v>
      </c>
      <c r="U13" s="82" t="s">
        <v>18</v>
      </c>
      <c r="V13" s="82" t="s">
        <v>11</v>
      </c>
      <c r="W13" s="53" t="s">
        <v>19</v>
      </c>
      <c r="X13" s="53" t="s">
        <v>20</v>
      </c>
      <c r="Y13" s="82" t="s">
        <v>21</v>
      </c>
      <c r="Z13" s="83" t="s">
        <v>31</v>
      </c>
      <c r="AA13" s="50"/>
      <c r="AB13" s="50"/>
      <c r="AC13" s="50"/>
      <c r="AD13" s="50"/>
      <c r="AE13" s="50"/>
      <c r="AF13" s="50"/>
      <c r="AG13" s="50"/>
      <c r="AH13" s="50"/>
      <c r="AI13" s="50"/>
      <c r="AJ13" s="50"/>
    </row>
    <row r="14" ht="12.75" customHeight="1">
      <c r="B14" s="84" t="s">
        <v>32</v>
      </c>
      <c r="C14" s="85">
        <v>4.0</v>
      </c>
      <c r="D14" s="86">
        <v>7.0</v>
      </c>
      <c r="E14" s="87">
        <v>0.67</v>
      </c>
      <c r="F14" s="88">
        <f>MROUND(SUM('Training Maxes'!F9*E14),'Training Maxes'!$C$7)</f>
        <v>82.5</v>
      </c>
      <c r="G14" s="86" t="s">
        <v>24</v>
      </c>
      <c r="H14" s="89">
        <v>180.0</v>
      </c>
      <c r="I14" s="85">
        <v>4.0</v>
      </c>
      <c r="J14" s="86">
        <v>6.0</v>
      </c>
      <c r="K14" s="87">
        <v>0.7</v>
      </c>
      <c r="L14" s="88">
        <f>MROUND(SUM('Training Maxes'!F9*K14),'Training Maxes'!$C$7)</f>
        <v>85</v>
      </c>
      <c r="M14" s="86" t="s">
        <v>24</v>
      </c>
      <c r="N14" s="89">
        <v>180.0</v>
      </c>
      <c r="O14" s="85">
        <v>4.0</v>
      </c>
      <c r="P14" s="86">
        <v>6.0</v>
      </c>
      <c r="Q14" s="87">
        <v>0.73</v>
      </c>
      <c r="R14" s="88">
        <f>MROUND(SUM('Training Maxes'!F9*Q14),'Training Maxes'!$C$7)</f>
        <v>90</v>
      </c>
      <c r="S14" s="86" t="s">
        <v>24</v>
      </c>
      <c r="T14" s="89">
        <v>180.0</v>
      </c>
      <c r="U14" s="85">
        <v>5.0</v>
      </c>
      <c r="V14" s="86">
        <v>5.0</v>
      </c>
      <c r="W14" s="87">
        <v>0.75</v>
      </c>
      <c r="X14" s="88">
        <f>MROUND(SUM('Training Maxes'!F9*W14),'Training Maxes'!$C$7)</f>
        <v>92.5</v>
      </c>
      <c r="Y14" s="86" t="s">
        <v>24</v>
      </c>
      <c r="Z14" s="89">
        <v>180.0</v>
      </c>
      <c r="AA14" s="50"/>
      <c r="AB14" s="50"/>
      <c r="AC14" s="50"/>
      <c r="AD14" s="50"/>
      <c r="AE14" s="50"/>
      <c r="AF14" s="50"/>
      <c r="AG14" s="50"/>
      <c r="AH14" s="50"/>
      <c r="AI14" s="50"/>
      <c r="AJ14" s="50"/>
    </row>
    <row r="15" ht="12.75" customHeight="1">
      <c r="B15" s="90" t="s">
        <v>33</v>
      </c>
      <c r="C15" s="65">
        <v>3.0</v>
      </c>
      <c r="D15" s="66">
        <v>5.0</v>
      </c>
      <c r="E15" s="67">
        <v>0.6</v>
      </c>
      <c r="F15" s="91">
        <f>MROUND(SUM('Training Maxes'!F8*E15),'Training Maxes'!$C$7)</f>
        <v>57.5</v>
      </c>
      <c r="G15" s="66" t="s">
        <v>34</v>
      </c>
      <c r="H15" s="69">
        <v>180.0</v>
      </c>
      <c r="I15" s="65">
        <v>3.0</v>
      </c>
      <c r="J15" s="66">
        <v>6.0</v>
      </c>
      <c r="K15" s="67">
        <v>0.6</v>
      </c>
      <c r="L15" s="91">
        <f>MROUND(SUM('Training Maxes'!F8*K15),'Training Maxes'!$C$7)</f>
        <v>57.5</v>
      </c>
      <c r="M15" s="66" t="s">
        <v>34</v>
      </c>
      <c r="N15" s="69">
        <v>180.0</v>
      </c>
      <c r="O15" s="65">
        <v>3.0</v>
      </c>
      <c r="P15" s="66">
        <v>4.0</v>
      </c>
      <c r="Q15" s="67">
        <v>0.65</v>
      </c>
      <c r="R15" s="91">
        <f>MROUND(SUM('Training Maxes'!F8*Q15),'Training Maxes'!$C$7)</f>
        <v>62.5</v>
      </c>
      <c r="S15" s="66" t="s">
        <v>34</v>
      </c>
      <c r="T15" s="69">
        <v>180.0</v>
      </c>
      <c r="U15" s="65">
        <v>3.0</v>
      </c>
      <c r="V15" s="66">
        <v>3.0</v>
      </c>
      <c r="W15" s="67">
        <v>0.7</v>
      </c>
      <c r="X15" s="91">
        <f>MROUND(SUM('Training Maxes'!F8*W15),'Training Maxes'!$C$7)</f>
        <v>67.5</v>
      </c>
      <c r="Y15" s="66" t="s">
        <v>34</v>
      </c>
      <c r="Z15" s="69">
        <v>180.0</v>
      </c>
      <c r="AA15" s="50"/>
      <c r="AB15" s="50"/>
      <c r="AC15" s="50"/>
      <c r="AD15" s="50"/>
      <c r="AE15" s="50"/>
      <c r="AF15" s="50"/>
      <c r="AG15" s="50"/>
      <c r="AH15" s="50"/>
      <c r="AI15" s="50"/>
      <c r="AJ15" s="50"/>
    </row>
    <row r="16" ht="12.75" customHeight="1">
      <c r="B16" s="92" t="s">
        <v>35</v>
      </c>
      <c r="C16" s="65">
        <v>3.0</v>
      </c>
      <c r="D16" s="66">
        <v>5.0</v>
      </c>
      <c r="E16" s="93" t="s">
        <v>36</v>
      </c>
      <c r="F16" s="91">
        <f>MROUND(SUM('Training Maxes'!F11*'Training Maxes'!I19),'Training Maxes'!$C$7)</f>
        <v>77.5</v>
      </c>
      <c r="G16" s="66" t="s">
        <v>37</v>
      </c>
      <c r="H16" s="69">
        <v>180.0</v>
      </c>
      <c r="I16" s="65">
        <v>3.0</v>
      </c>
      <c r="J16" s="66">
        <v>6.0</v>
      </c>
      <c r="K16" s="93" t="s">
        <v>36</v>
      </c>
      <c r="L16" s="91">
        <f>MROUND(SUM('Training Maxes'!F11*'Training Maxes'!J19),'Training Maxes'!$C$7)</f>
        <v>75</v>
      </c>
      <c r="M16" s="66" t="s">
        <v>37</v>
      </c>
      <c r="N16" s="69">
        <v>45.0</v>
      </c>
      <c r="O16" s="65">
        <v>3.0</v>
      </c>
      <c r="P16" s="66">
        <v>4.0</v>
      </c>
      <c r="Q16" s="93" t="s">
        <v>36</v>
      </c>
      <c r="R16" s="91">
        <f>MROUND(SUM('Training Maxes'!F11*'Training Maxes'!H19),'Training Maxes'!$C$7)</f>
        <v>80</v>
      </c>
      <c r="S16" s="66" t="s">
        <v>37</v>
      </c>
      <c r="T16" s="69">
        <v>180.0</v>
      </c>
      <c r="U16" s="65">
        <v>3.0</v>
      </c>
      <c r="V16" s="66">
        <v>5.0</v>
      </c>
      <c r="W16" s="93" t="s">
        <v>36</v>
      </c>
      <c r="X16" s="91">
        <f>MROUND(SUM('Training Maxes'!F11*'Training Maxes'!I19),'Training Maxes'!$C$7)</f>
        <v>77.5</v>
      </c>
      <c r="Y16" s="66" t="s">
        <v>37</v>
      </c>
      <c r="Z16" s="69">
        <v>180.0</v>
      </c>
      <c r="AA16" s="50"/>
      <c r="AB16" s="50"/>
      <c r="AC16" s="50"/>
      <c r="AD16" s="50"/>
      <c r="AE16" s="50"/>
      <c r="AF16" s="50"/>
      <c r="AG16" s="50"/>
      <c r="AH16" s="50"/>
      <c r="AI16" s="50"/>
      <c r="AJ16" s="50"/>
    </row>
    <row r="17">
      <c r="B17" s="92" t="s">
        <v>38</v>
      </c>
      <c r="C17" s="65">
        <v>5.0</v>
      </c>
      <c r="D17" s="66">
        <v>8.0</v>
      </c>
      <c r="E17" s="67"/>
      <c r="F17" s="68"/>
      <c r="G17" s="66" t="s">
        <v>24</v>
      </c>
      <c r="H17" s="69">
        <v>90.0</v>
      </c>
      <c r="I17" s="65">
        <v>5.0</v>
      </c>
      <c r="J17" s="66">
        <v>8.0</v>
      </c>
      <c r="K17" s="67"/>
      <c r="L17" s="68"/>
      <c r="M17" s="66" t="s">
        <v>24</v>
      </c>
      <c r="N17" s="69">
        <v>90.0</v>
      </c>
      <c r="O17" s="65">
        <v>5.0</v>
      </c>
      <c r="P17" s="66">
        <v>8.0</v>
      </c>
      <c r="Q17" s="67"/>
      <c r="R17" s="68"/>
      <c r="S17" s="66" t="s">
        <v>24</v>
      </c>
      <c r="T17" s="69">
        <v>90.0</v>
      </c>
      <c r="U17" s="65">
        <v>4.0</v>
      </c>
      <c r="V17" s="66">
        <v>8.0</v>
      </c>
      <c r="W17" s="67"/>
      <c r="X17" s="68"/>
      <c r="Y17" s="66" t="s">
        <v>24</v>
      </c>
      <c r="Z17" s="69">
        <v>90.0</v>
      </c>
      <c r="AA17" s="50"/>
      <c r="AB17" s="50"/>
      <c r="AC17" s="50"/>
      <c r="AD17" s="50"/>
      <c r="AE17" s="50"/>
      <c r="AF17" s="50"/>
      <c r="AG17" s="50"/>
      <c r="AH17" s="50"/>
      <c r="AI17" s="50"/>
      <c r="AJ17" s="50"/>
    </row>
    <row r="18" ht="12.75" customHeight="1">
      <c r="B18" s="71"/>
      <c r="C18" s="94"/>
      <c r="D18" s="94"/>
      <c r="E18" s="94"/>
      <c r="F18" s="94"/>
      <c r="G18" s="94"/>
      <c r="H18" s="94"/>
      <c r="I18" s="94"/>
      <c r="J18" s="94"/>
      <c r="K18" s="94"/>
      <c r="L18" s="94"/>
      <c r="M18" s="94"/>
      <c r="N18" s="94"/>
      <c r="O18" s="94"/>
      <c r="P18" s="94"/>
      <c r="Q18" s="94"/>
      <c r="R18" s="94"/>
      <c r="S18" s="94"/>
      <c r="T18" s="94"/>
      <c r="U18" s="94"/>
      <c r="V18" s="94"/>
      <c r="W18" s="94"/>
      <c r="X18" s="94"/>
      <c r="Y18" s="94"/>
      <c r="Z18" s="95"/>
      <c r="AA18" s="50"/>
      <c r="AB18" s="50"/>
      <c r="AC18" s="50"/>
      <c r="AD18" s="50"/>
      <c r="AE18" s="50"/>
      <c r="AF18" s="50"/>
      <c r="AG18" s="50"/>
      <c r="AH18" s="50"/>
      <c r="AI18" s="50"/>
      <c r="AJ18" s="50"/>
    </row>
    <row r="19" ht="12.75" customHeight="1">
      <c r="B19" s="74" t="s">
        <v>39</v>
      </c>
      <c r="C19" s="75"/>
      <c r="D19" s="75"/>
      <c r="E19" s="75"/>
      <c r="F19" s="75"/>
      <c r="G19" s="75"/>
      <c r="H19" s="76"/>
      <c r="I19" s="77"/>
      <c r="J19" s="77"/>
      <c r="K19" s="77"/>
      <c r="L19" s="77"/>
      <c r="M19" s="77"/>
      <c r="N19" s="78"/>
      <c r="O19" s="77"/>
      <c r="P19" s="77"/>
      <c r="Q19" s="77"/>
      <c r="R19" s="77"/>
      <c r="S19" s="77"/>
      <c r="T19" s="78"/>
      <c r="U19" s="77"/>
      <c r="V19" s="77"/>
      <c r="W19" s="77"/>
      <c r="X19" s="77"/>
      <c r="Y19" s="77"/>
      <c r="Z19" s="78"/>
      <c r="AA19" s="50"/>
      <c r="AB19" s="50"/>
      <c r="AC19" s="50"/>
      <c r="AD19" s="50"/>
      <c r="AE19" s="50"/>
      <c r="AF19" s="50"/>
      <c r="AG19" s="50"/>
      <c r="AH19" s="50"/>
      <c r="AI19" s="50"/>
      <c r="AJ19" s="50"/>
    </row>
    <row r="20" ht="12.75" customHeight="1">
      <c r="B20" s="51" t="s">
        <v>17</v>
      </c>
      <c r="C20" s="96" t="s">
        <v>18</v>
      </c>
      <c r="D20" s="53" t="s">
        <v>11</v>
      </c>
      <c r="E20" s="53" t="s">
        <v>19</v>
      </c>
      <c r="F20" s="53" t="s">
        <v>20</v>
      </c>
      <c r="G20" s="53" t="s">
        <v>21</v>
      </c>
      <c r="H20" s="53" t="s">
        <v>22</v>
      </c>
      <c r="I20" s="53" t="s">
        <v>18</v>
      </c>
      <c r="J20" s="53" t="s">
        <v>11</v>
      </c>
      <c r="K20" s="53" t="s">
        <v>19</v>
      </c>
      <c r="L20" s="53" t="s">
        <v>20</v>
      </c>
      <c r="M20" s="53" t="s">
        <v>21</v>
      </c>
      <c r="N20" s="53" t="s">
        <v>31</v>
      </c>
      <c r="O20" s="53" t="s">
        <v>18</v>
      </c>
      <c r="P20" s="53" t="s">
        <v>11</v>
      </c>
      <c r="Q20" s="53" t="s">
        <v>19</v>
      </c>
      <c r="R20" s="53" t="s">
        <v>20</v>
      </c>
      <c r="S20" s="53" t="s">
        <v>21</v>
      </c>
      <c r="T20" s="53" t="s">
        <v>31</v>
      </c>
      <c r="U20" s="53" t="s">
        <v>18</v>
      </c>
      <c r="V20" s="53" t="s">
        <v>11</v>
      </c>
      <c r="W20" s="53" t="s">
        <v>19</v>
      </c>
      <c r="X20" s="53" t="s">
        <v>20</v>
      </c>
      <c r="Y20" s="53" t="s">
        <v>21</v>
      </c>
      <c r="Z20" s="54" t="s">
        <v>31</v>
      </c>
      <c r="AA20" s="50"/>
      <c r="AB20" s="50"/>
      <c r="AC20" s="50"/>
      <c r="AD20" s="50"/>
      <c r="AE20" s="50"/>
      <c r="AF20" s="50"/>
      <c r="AG20" s="50"/>
      <c r="AH20" s="50"/>
      <c r="AI20" s="50"/>
      <c r="AJ20" s="50"/>
    </row>
    <row r="21" ht="12.75" customHeight="1">
      <c r="B21" s="97" t="s">
        <v>40</v>
      </c>
      <c r="C21" s="98">
        <v>3.0</v>
      </c>
      <c r="D21" s="99">
        <v>6.0</v>
      </c>
      <c r="E21" s="100">
        <v>0.65</v>
      </c>
      <c r="F21" s="91">
        <f>MROUND(SUM('Training Maxes'!F7*E21),'Training Maxes'!$C$7)</f>
        <v>80</v>
      </c>
      <c r="G21" s="99" t="s">
        <v>26</v>
      </c>
      <c r="H21" s="101">
        <v>120.0</v>
      </c>
      <c r="I21" s="102">
        <v>3.0</v>
      </c>
      <c r="J21" s="99">
        <v>5.0</v>
      </c>
      <c r="K21" s="100">
        <v>0.7</v>
      </c>
      <c r="L21" s="91">
        <f>MROUND(SUM('Training Maxes'!F7*K21),'Training Maxes'!$C$7)</f>
        <v>85</v>
      </c>
      <c r="M21" s="99" t="s">
        <v>26</v>
      </c>
      <c r="N21" s="101">
        <v>120.0</v>
      </c>
      <c r="O21" s="102">
        <v>3.0</v>
      </c>
      <c r="P21" s="99">
        <v>6.0</v>
      </c>
      <c r="Q21" s="100">
        <v>0.68</v>
      </c>
      <c r="R21" s="91">
        <f>MROUND(SUM('Training Maxes'!F7*Q21),'Training Maxes'!$C$7)</f>
        <v>82.5</v>
      </c>
      <c r="S21" s="99" t="s">
        <v>26</v>
      </c>
      <c r="T21" s="101">
        <v>120.0</v>
      </c>
      <c r="U21" s="102">
        <v>3.0</v>
      </c>
      <c r="V21" s="99">
        <v>5.0</v>
      </c>
      <c r="W21" s="100">
        <v>0.73</v>
      </c>
      <c r="X21" s="91">
        <f>MROUND(SUM('Training Maxes'!F7*W21),'Training Maxes'!$C$7)</f>
        <v>90</v>
      </c>
      <c r="Y21" s="99" t="s">
        <v>26</v>
      </c>
      <c r="Z21" s="103">
        <v>120.0</v>
      </c>
      <c r="AA21" s="50"/>
      <c r="AB21" s="50"/>
      <c r="AC21" s="50"/>
      <c r="AD21" s="50"/>
      <c r="AE21" s="50"/>
      <c r="AF21" s="50"/>
      <c r="AG21" s="50"/>
      <c r="AH21" s="50"/>
      <c r="AI21" s="50"/>
      <c r="AJ21" s="50"/>
    </row>
    <row r="22" ht="12.75" customHeight="1">
      <c r="B22" s="104" t="s">
        <v>41</v>
      </c>
      <c r="C22" s="105">
        <v>3.0</v>
      </c>
      <c r="D22" s="106">
        <v>6.0</v>
      </c>
      <c r="E22" s="107" t="s">
        <v>36</v>
      </c>
      <c r="F22" s="108">
        <f>MROUND(SUM('Training Maxes'!E8*'Training Maxes'!J19),'Training Maxes'!$C$7)</f>
        <v>80</v>
      </c>
      <c r="G22" s="106" t="s">
        <v>24</v>
      </c>
      <c r="H22" s="109">
        <v>60.0</v>
      </c>
      <c r="I22" s="110">
        <v>3.0</v>
      </c>
      <c r="J22" s="106">
        <v>5.0</v>
      </c>
      <c r="K22" s="107" t="s">
        <v>36</v>
      </c>
      <c r="L22" s="108">
        <f>MROUND('Training Maxes'!E8*'Training Maxes'!I19,'Training Maxes'!$C$7)</f>
        <v>80</v>
      </c>
      <c r="M22" s="106" t="s">
        <v>24</v>
      </c>
      <c r="N22" s="109">
        <v>60.0</v>
      </c>
      <c r="O22" s="110">
        <v>3.0</v>
      </c>
      <c r="P22" s="106">
        <v>4.0</v>
      </c>
      <c r="Q22" s="107" t="s">
        <v>36</v>
      </c>
      <c r="R22" s="108">
        <f>MROUND('Training Maxes'!E8*'Training Maxes'!H19,'Training Maxes'!$C$7)</f>
        <v>85</v>
      </c>
      <c r="S22" s="106" t="s">
        <v>24</v>
      </c>
      <c r="T22" s="109">
        <v>60.0</v>
      </c>
      <c r="U22" s="110">
        <v>3.0</v>
      </c>
      <c r="V22" s="106">
        <v>6.0</v>
      </c>
      <c r="W22" s="107" t="s">
        <v>36</v>
      </c>
      <c r="X22" s="108">
        <f>MROUND('Training Maxes'!E8*'Training Maxes'!J19,'Training Maxes'!$C$7)</f>
        <v>80</v>
      </c>
      <c r="Y22" s="106" t="s">
        <v>24</v>
      </c>
      <c r="Z22" s="111">
        <v>60.0</v>
      </c>
      <c r="AA22" s="50"/>
      <c r="AB22" s="50"/>
      <c r="AC22" s="50"/>
      <c r="AD22" s="50"/>
      <c r="AE22" s="50"/>
      <c r="AF22" s="50"/>
      <c r="AG22" s="50"/>
      <c r="AH22" s="50"/>
      <c r="AI22" s="50"/>
      <c r="AJ22" s="50"/>
    </row>
    <row r="23" ht="12.0" customHeight="1">
      <c r="B23" s="55" t="s">
        <v>42</v>
      </c>
      <c r="C23" s="105">
        <v>5.0</v>
      </c>
      <c r="D23" s="106">
        <v>10.0</v>
      </c>
      <c r="E23" s="112"/>
      <c r="F23" s="113"/>
      <c r="G23" s="106" t="s">
        <v>26</v>
      </c>
      <c r="H23" s="109">
        <v>90.0</v>
      </c>
      <c r="I23" s="110">
        <v>5.0</v>
      </c>
      <c r="J23" s="106">
        <v>10.0</v>
      </c>
      <c r="K23" s="112"/>
      <c r="L23" s="113"/>
      <c r="M23" s="106" t="s">
        <v>26</v>
      </c>
      <c r="N23" s="109">
        <v>90.0</v>
      </c>
      <c r="O23" s="110">
        <v>5.0</v>
      </c>
      <c r="P23" s="106">
        <v>8.0</v>
      </c>
      <c r="Q23" s="112"/>
      <c r="R23" s="113"/>
      <c r="S23" s="106" t="s">
        <v>26</v>
      </c>
      <c r="T23" s="109">
        <v>90.0</v>
      </c>
      <c r="U23" s="110">
        <v>5.0</v>
      </c>
      <c r="V23" s="106">
        <v>8.0</v>
      </c>
      <c r="W23" s="112"/>
      <c r="X23" s="114"/>
      <c r="Y23" s="106" t="s">
        <v>26</v>
      </c>
      <c r="Z23" s="111">
        <v>90.0</v>
      </c>
      <c r="AA23" s="50"/>
      <c r="AB23" s="50"/>
      <c r="AC23" s="50"/>
      <c r="AD23" s="50"/>
      <c r="AE23" s="50"/>
      <c r="AF23" s="50"/>
      <c r="AG23" s="50"/>
      <c r="AH23" s="50"/>
      <c r="AI23" s="50"/>
      <c r="AJ23" s="50"/>
    </row>
    <row r="24" ht="12.75" customHeight="1">
      <c r="B24" s="55" t="s">
        <v>43</v>
      </c>
      <c r="C24" s="105">
        <v>3.0</v>
      </c>
      <c r="D24" s="106">
        <v>6.0</v>
      </c>
      <c r="E24" s="112"/>
      <c r="F24" s="113"/>
      <c r="G24" s="106" t="s">
        <v>26</v>
      </c>
      <c r="H24" s="109">
        <v>90.0</v>
      </c>
      <c r="I24" s="110">
        <v>3.0</v>
      </c>
      <c r="J24" s="106">
        <v>6.0</v>
      </c>
      <c r="K24" s="112"/>
      <c r="L24" s="113"/>
      <c r="M24" s="106" t="s">
        <v>26</v>
      </c>
      <c r="N24" s="109">
        <v>90.0</v>
      </c>
      <c r="O24" s="110">
        <v>3.0</v>
      </c>
      <c r="P24" s="106">
        <v>8.0</v>
      </c>
      <c r="Q24" s="112"/>
      <c r="R24" s="113"/>
      <c r="S24" s="106" t="s">
        <v>26</v>
      </c>
      <c r="T24" s="109">
        <v>90.0</v>
      </c>
      <c r="U24" s="110">
        <v>4.0</v>
      </c>
      <c r="V24" s="106">
        <v>8.0</v>
      </c>
      <c r="W24" s="112"/>
      <c r="X24" s="113"/>
      <c r="Y24" s="106" t="s">
        <v>26</v>
      </c>
      <c r="Z24" s="111">
        <v>90.0</v>
      </c>
      <c r="AA24" s="50"/>
      <c r="AB24" s="50"/>
      <c r="AC24" s="50"/>
      <c r="AD24" s="50"/>
      <c r="AE24" s="50"/>
      <c r="AF24" s="50"/>
      <c r="AG24" s="50"/>
      <c r="AH24" s="50"/>
      <c r="AI24" s="50"/>
      <c r="AJ24" s="50"/>
    </row>
    <row r="25" ht="12.75" customHeight="1">
      <c r="B25" s="71"/>
      <c r="C25" s="72"/>
      <c r="D25" s="72"/>
      <c r="E25" s="72"/>
      <c r="F25" s="72"/>
      <c r="G25" s="72"/>
      <c r="H25" s="72"/>
      <c r="I25" s="72"/>
      <c r="J25" s="72"/>
      <c r="K25" s="72"/>
      <c r="L25" s="72"/>
      <c r="M25" s="72"/>
      <c r="N25" s="72"/>
      <c r="O25" s="72"/>
      <c r="P25" s="72"/>
      <c r="Q25" s="72"/>
      <c r="R25" s="72"/>
      <c r="S25" s="72"/>
      <c r="T25" s="72"/>
      <c r="U25" s="72"/>
      <c r="V25" s="72"/>
      <c r="W25" s="72"/>
      <c r="X25" s="72"/>
      <c r="Y25" s="72"/>
      <c r="Z25" s="73"/>
      <c r="AA25" s="50"/>
      <c r="AB25" s="50"/>
      <c r="AC25" s="50"/>
      <c r="AD25" s="50"/>
      <c r="AE25" s="50"/>
      <c r="AF25" s="50"/>
      <c r="AG25" s="50"/>
      <c r="AH25" s="50"/>
      <c r="AI25" s="50"/>
      <c r="AJ25" s="50"/>
    </row>
    <row r="26" ht="12.75" customHeight="1">
      <c r="B26" s="74" t="s">
        <v>44</v>
      </c>
      <c r="C26" s="75"/>
      <c r="D26" s="75"/>
      <c r="E26" s="75"/>
      <c r="F26" s="75"/>
      <c r="G26" s="75"/>
      <c r="H26" s="76"/>
      <c r="I26" s="77"/>
      <c r="J26" s="77"/>
      <c r="K26" s="77"/>
      <c r="L26" s="77"/>
      <c r="M26" s="77"/>
      <c r="N26" s="78"/>
      <c r="O26" s="77"/>
      <c r="P26" s="77"/>
      <c r="Q26" s="77"/>
      <c r="R26" s="77"/>
      <c r="S26" s="77"/>
      <c r="T26" s="78"/>
      <c r="U26" s="77"/>
      <c r="V26" s="77"/>
      <c r="W26" s="77"/>
      <c r="X26" s="77"/>
      <c r="Y26" s="77"/>
      <c r="Z26" s="78"/>
      <c r="AA26" s="50"/>
      <c r="AB26" s="50"/>
      <c r="AC26" s="50"/>
      <c r="AD26" s="50"/>
      <c r="AE26" s="50"/>
      <c r="AF26" s="50"/>
      <c r="AG26" s="50"/>
      <c r="AH26" s="50"/>
      <c r="AI26" s="50"/>
      <c r="AJ26" s="50"/>
    </row>
    <row r="27" ht="12.75" customHeight="1">
      <c r="B27" s="81" t="s">
        <v>17</v>
      </c>
      <c r="C27" s="82" t="s">
        <v>18</v>
      </c>
      <c r="D27" s="82" t="s">
        <v>11</v>
      </c>
      <c r="E27" s="53" t="s">
        <v>19</v>
      </c>
      <c r="F27" s="53" t="s">
        <v>20</v>
      </c>
      <c r="G27" s="82" t="s">
        <v>21</v>
      </c>
      <c r="H27" s="82" t="s">
        <v>22</v>
      </c>
      <c r="I27" s="82" t="s">
        <v>18</v>
      </c>
      <c r="J27" s="82" t="s">
        <v>11</v>
      </c>
      <c r="K27" s="53" t="s">
        <v>19</v>
      </c>
      <c r="L27" s="53" t="s">
        <v>20</v>
      </c>
      <c r="M27" s="82" t="s">
        <v>21</v>
      </c>
      <c r="N27" s="82" t="s">
        <v>31</v>
      </c>
      <c r="O27" s="82" t="s">
        <v>18</v>
      </c>
      <c r="P27" s="82" t="s">
        <v>11</v>
      </c>
      <c r="Q27" s="53" t="s">
        <v>19</v>
      </c>
      <c r="R27" s="53" t="s">
        <v>20</v>
      </c>
      <c r="S27" s="82" t="s">
        <v>21</v>
      </c>
      <c r="T27" s="82" t="s">
        <v>31</v>
      </c>
      <c r="U27" s="82" t="s">
        <v>18</v>
      </c>
      <c r="V27" s="82" t="s">
        <v>11</v>
      </c>
      <c r="W27" s="53" t="s">
        <v>19</v>
      </c>
      <c r="X27" s="53" t="s">
        <v>20</v>
      </c>
      <c r="Y27" s="82" t="s">
        <v>21</v>
      </c>
      <c r="Z27" s="83" t="s">
        <v>31</v>
      </c>
      <c r="AA27" s="50"/>
      <c r="AB27" s="50"/>
      <c r="AC27" s="50"/>
      <c r="AD27" s="50"/>
      <c r="AE27" s="50"/>
      <c r="AF27" s="50"/>
      <c r="AG27" s="50"/>
      <c r="AH27" s="50"/>
      <c r="AI27" s="50"/>
      <c r="AJ27" s="50"/>
    </row>
    <row r="28" ht="12.75" customHeight="1">
      <c r="B28" s="115" t="s">
        <v>45</v>
      </c>
      <c r="C28" s="65">
        <v>3.0</v>
      </c>
      <c r="D28" s="66">
        <v>6.0</v>
      </c>
      <c r="E28" s="67">
        <v>0.63</v>
      </c>
      <c r="F28" s="91">
        <f>MROUND(SUM('Training Maxes'!F9*E28),'Training Maxes'!$C$7)</f>
        <v>77.5</v>
      </c>
      <c r="G28" s="66" t="s">
        <v>46</v>
      </c>
      <c r="H28" s="69">
        <v>120.0</v>
      </c>
      <c r="I28" s="65">
        <v>3.0</v>
      </c>
      <c r="J28" s="66">
        <v>5.0</v>
      </c>
      <c r="K28" s="67">
        <v>0.65</v>
      </c>
      <c r="L28" s="91">
        <f>MROUND(SUM('Training Maxes'!F9*K28),'Training Maxes'!$C$7)</f>
        <v>80</v>
      </c>
      <c r="M28" s="66" t="s">
        <v>46</v>
      </c>
      <c r="N28" s="69">
        <v>120.0</v>
      </c>
      <c r="O28" s="65">
        <v>3.0</v>
      </c>
      <c r="P28" s="66">
        <v>6.0</v>
      </c>
      <c r="Q28" s="67">
        <v>0.68</v>
      </c>
      <c r="R28" s="91">
        <f>MROUND(SUM('Training Maxes'!F9*Q28),'Training Maxes'!$C$7)</f>
        <v>82.5</v>
      </c>
      <c r="S28" s="66" t="s">
        <v>46</v>
      </c>
      <c r="T28" s="69">
        <v>120.0</v>
      </c>
      <c r="U28" s="65">
        <v>3.0</v>
      </c>
      <c r="V28" s="66">
        <v>5.0</v>
      </c>
      <c r="W28" s="67">
        <v>0.73</v>
      </c>
      <c r="X28" s="91">
        <f>MROUND(SUM('Training Maxes'!F9*W28),'Training Maxes'!$C$7)</f>
        <v>90</v>
      </c>
      <c r="Y28" s="66" t="s">
        <v>46</v>
      </c>
      <c r="Z28" s="69">
        <v>120.0</v>
      </c>
      <c r="AA28" s="50"/>
      <c r="AB28" s="50"/>
      <c r="AC28" s="50"/>
      <c r="AD28" s="50"/>
      <c r="AE28" s="50"/>
      <c r="AF28" s="50"/>
      <c r="AG28" s="50"/>
      <c r="AH28" s="50"/>
      <c r="AI28" s="50"/>
      <c r="AJ28" s="50"/>
    </row>
    <row r="29" ht="12.75" customHeight="1">
      <c r="B29" s="84" t="s">
        <v>47</v>
      </c>
      <c r="C29" s="65">
        <v>4.0</v>
      </c>
      <c r="D29" s="66">
        <v>10.0</v>
      </c>
      <c r="E29" s="67">
        <v>0.63</v>
      </c>
      <c r="F29" s="91">
        <f>MROUND(SUM('Training Maxes'!F8*E29),'Training Maxes'!$C$7)</f>
        <v>60</v>
      </c>
      <c r="G29" s="66" t="s">
        <v>24</v>
      </c>
      <c r="H29" s="69">
        <v>120.0</v>
      </c>
      <c r="I29" s="65">
        <v>4.0</v>
      </c>
      <c r="J29" s="66">
        <v>10.0</v>
      </c>
      <c r="K29" s="67">
        <v>0.65</v>
      </c>
      <c r="L29" s="91">
        <f>MROUND(SUM('Training Maxes'!F8*K29),'Training Maxes'!$C$7)</f>
        <v>62.5</v>
      </c>
      <c r="M29" s="66" t="s">
        <v>24</v>
      </c>
      <c r="N29" s="69">
        <v>120.0</v>
      </c>
      <c r="O29" s="65">
        <v>4.0</v>
      </c>
      <c r="P29" s="66">
        <v>10.0</v>
      </c>
      <c r="Q29" s="67">
        <v>0.68</v>
      </c>
      <c r="R29" s="91">
        <f>MROUND(SUM('Training Maxes'!F8*Q29),'Training Maxes'!$C$7)</f>
        <v>65</v>
      </c>
      <c r="S29" s="66" t="s">
        <v>24</v>
      </c>
      <c r="T29" s="69">
        <v>120.0</v>
      </c>
      <c r="U29" s="65">
        <v>4.0</v>
      </c>
      <c r="V29" s="66">
        <v>8.0</v>
      </c>
      <c r="W29" s="67">
        <v>0.7</v>
      </c>
      <c r="X29" s="91">
        <f>MROUND(SUM('Training Maxes'!F8*W29),'Training Maxes'!$C$7)</f>
        <v>67.5</v>
      </c>
      <c r="Y29" s="66" t="s">
        <v>24</v>
      </c>
      <c r="Z29" s="69">
        <v>120.0</v>
      </c>
      <c r="AA29" s="50"/>
      <c r="AB29" s="50"/>
      <c r="AC29" s="50"/>
      <c r="AD29" s="50"/>
      <c r="AE29" s="50"/>
      <c r="AF29" s="50"/>
      <c r="AG29" s="50"/>
      <c r="AH29" s="50"/>
      <c r="AI29" s="50"/>
      <c r="AJ29" s="50"/>
    </row>
    <row r="30" ht="12.75" customHeight="1">
      <c r="B30" s="115" t="s">
        <v>48</v>
      </c>
      <c r="C30" s="85">
        <v>3.0</v>
      </c>
      <c r="D30" s="86">
        <v>8.0</v>
      </c>
      <c r="E30" s="87">
        <v>0.4</v>
      </c>
      <c r="F30" s="91">
        <f>MROUND(SUM('Training Maxes'!F9*E30),'Training Maxes'!$C$7)</f>
        <v>50</v>
      </c>
      <c r="G30" s="86" t="s">
        <v>24</v>
      </c>
      <c r="H30" s="89">
        <v>180.0</v>
      </c>
      <c r="I30" s="85">
        <v>3.0</v>
      </c>
      <c r="J30" s="86">
        <v>8.0</v>
      </c>
      <c r="K30" s="87">
        <v>0.43</v>
      </c>
      <c r="L30" s="91">
        <f>MROUND(SUM('Training Maxes'!F9*K30),'Training Maxes'!$C$7)</f>
        <v>52.5</v>
      </c>
      <c r="M30" s="86" t="s">
        <v>24</v>
      </c>
      <c r="N30" s="89">
        <v>180.0</v>
      </c>
      <c r="O30" s="85">
        <v>3.0</v>
      </c>
      <c r="P30" s="86">
        <v>6.0</v>
      </c>
      <c r="Q30" s="87">
        <v>0.45</v>
      </c>
      <c r="R30" s="91">
        <f>MROUND(SUM('Training Maxes'!F9*Q30),'Training Maxes'!$C$7)</f>
        <v>55</v>
      </c>
      <c r="S30" s="86" t="s">
        <v>24</v>
      </c>
      <c r="T30" s="89">
        <v>180.0</v>
      </c>
      <c r="U30" s="85">
        <v>3.0</v>
      </c>
      <c r="V30" s="86">
        <v>6.0</v>
      </c>
      <c r="W30" s="87">
        <v>0.48</v>
      </c>
      <c r="X30" s="91">
        <f>MROUND(SUM('Training Maxes'!F9*W30),'Training Maxes'!$C$7)</f>
        <v>60</v>
      </c>
      <c r="Y30" s="86" t="s">
        <v>24</v>
      </c>
      <c r="Z30" s="89">
        <v>180.0</v>
      </c>
      <c r="AA30" s="50"/>
      <c r="AB30" s="50"/>
      <c r="AC30" s="50"/>
      <c r="AD30" s="50"/>
      <c r="AE30" s="50"/>
      <c r="AF30" s="50"/>
      <c r="AG30" s="50"/>
      <c r="AH30" s="50"/>
      <c r="AI30" s="50"/>
      <c r="AJ30" s="50"/>
    </row>
    <row r="31" ht="12.75" customHeight="1">
      <c r="B31" s="115" t="s">
        <v>49</v>
      </c>
      <c r="C31" s="116">
        <v>4.0</v>
      </c>
      <c r="D31" s="117">
        <v>10.0</v>
      </c>
      <c r="E31" s="118"/>
      <c r="F31" s="119"/>
      <c r="G31" s="117" t="s">
        <v>24</v>
      </c>
      <c r="H31" s="120">
        <v>90.0</v>
      </c>
      <c r="I31" s="116">
        <v>4.0</v>
      </c>
      <c r="J31" s="117">
        <v>10.0</v>
      </c>
      <c r="K31" s="118"/>
      <c r="L31" s="119"/>
      <c r="M31" s="117" t="s">
        <v>24</v>
      </c>
      <c r="N31" s="120">
        <v>90.0</v>
      </c>
      <c r="O31" s="116">
        <v>4.0</v>
      </c>
      <c r="P31" s="117">
        <v>8.0</v>
      </c>
      <c r="Q31" s="118"/>
      <c r="R31" s="119"/>
      <c r="S31" s="117" t="s">
        <v>24</v>
      </c>
      <c r="T31" s="120">
        <v>90.0</v>
      </c>
      <c r="U31" s="116">
        <v>4.0</v>
      </c>
      <c r="V31" s="117">
        <v>8.0</v>
      </c>
      <c r="W31" s="118"/>
      <c r="X31" s="119"/>
      <c r="Y31" s="117" t="s">
        <v>24</v>
      </c>
      <c r="Z31" s="120">
        <v>90.0</v>
      </c>
      <c r="AA31" s="50"/>
      <c r="AB31" s="50"/>
      <c r="AC31" s="50"/>
      <c r="AD31" s="50"/>
      <c r="AE31" s="50"/>
      <c r="AF31" s="50"/>
      <c r="AG31" s="50"/>
      <c r="AH31" s="50"/>
      <c r="AI31" s="50"/>
      <c r="AJ31" s="50"/>
    </row>
    <row r="32" ht="12.75" customHeight="1">
      <c r="B32" s="92" t="s">
        <v>50</v>
      </c>
      <c r="C32" s="121">
        <v>4.0</v>
      </c>
      <c r="D32" s="122">
        <v>10.0</v>
      </c>
      <c r="E32" s="123"/>
      <c r="F32" s="124"/>
      <c r="G32" s="122" t="s">
        <v>24</v>
      </c>
      <c r="H32" s="125">
        <v>90.0</v>
      </c>
      <c r="I32" s="121">
        <v>4.0</v>
      </c>
      <c r="J32" s="122">
        <v>10.0</v>
      </c>
      <c r="K32" s="123"/>
      <c r="L32" s="124"/>
      <c r="M32" s="122" t="s">
        <v>26</v>
      </c>
      <c r="N32" s="125">
        <v>90.0</v>
      </c>
      <c r="O32" s="121">
        <v>4.0</v>
      </c>
      <c r="P32" s="122">
        <v>8.0</v>
      </c>
      <c r="Q32" s="123"/>
      <c r="R32" s="124"/>
      <c r="S32" s="122" t="s">
        <v>24</v>
      </c>
      <c r="T32" s="125">
        <v>90.0</v>
      </c>
      <c r="U32" s="121">
        <v>4.0</v>
      </c>
      <c r="V32" s="122">
        <v>8.0</v>
      </c>
      <c r="W32" s="123"/>
      <c r="X32" s="124"/>
      <c r="Y32" s="122" t="s">
        <v>24</v>
      </c>
      <c r="Z32" s="125">
        <v>90.0</v>
      </c>
      <c r="AA32" s="50"/>
      <c r="AB32" s="50"/>
      <c r="AC32" s="50"/>
      <c r="AD32" s="50"/>
      <c r="AE32" s="50"/>
      <c r="AF32" s="50"/>
      <c r="AG32" s="50"/>
      <c r="AH32" s="50"/>
      <c r="AI32" s="50"/>
      <c r="AJ32" s="50"/>
    </row>
    <row r="33" ht="12.75" customHeight="1">
      <c r="B33" s="71"/>
      <c r="C33" s="94"/>
      <c r="D33" s="94"/>
      <c r="E33" s="94"/>
      <c r="F33" s="94"/>
      <c r="G33" s="94"/>
      <c r="H33" s="94"/>
      <c r="I33" s="94"/>
      <c r="J33" s="94"/>
      <c r="K33" s="94"/>
      <c r="L33" s="94"/>
      <c r="M33" s="94"/>
      <c r="N33" s="94"/>
      <c r="O33" s="94"/>
      <c r="P33" s="94"/>
      <c r="Q33" s="94"/>
      <c r="R33" s="94"/>
      <c r="S33" s="94"/>
      <c r="T33" s="94"/>
      <c r="U33" s="94"/>
      <c r="V33" s="94"/>
      <c r="W33" s="94"/>
      <c r="X33" s="94"/>
      <c r="Y33" s="94"/>
      <c r="Z33" s="95"/>
      <c r="AA33" s="50"/>
      <c r="AB33" s="50"/>
      <c r="AC33" s="50"/>
      <c r="AD33" s="50"/>
      <c r="AE33" s="50"/>
      <c r="AF33" s="50"/>
      <c r="AG33" s="50"/>
      <c r="AH33" s="50"/>
      <c r="AI33" s="50"/>
      <c r="AJ33" s="50"/>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ht="12.75" customHeight="1">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ht="12.75" customHeight="1">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ht="12.75" customHeight="1">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ht="12.75" customHeight="1"/>
    <row r="52" ht="12.75" customHeight="1"/>
    <row r="53" ht="12.75" customHeight="1"/>
    <row r="54" ht="12.75" customHeight="1">
      <c r="B54" s="5"/>
      <c r="C54" s="5"/>
      <c r="D54" s="5"/>
      <c r="E54" s="5"/>
      <c r="F54" s="5"/>
      <c r="G54" s="5"/>
      <c r="H54" s="5"/>
      <c r="I54" s="5"/>
      <c r="J54" s="5"/>
      <c r="K54" s="5"/>
      <c r="L54" s="5"/>
      <c r="M54" s="5"/>
    </row>
    <row r="55" ht="12.75" customHeight="1">
      <c r="B55" s="5"/>
      <c r="C55" s="5"/>
      <c r="D55" s="5"/>
      <c r="E55" s="5"/>
      <c r="F55" s="5"/>
      <c r="G55" s="5"/>
      <c r="H55" s="5"/>
      <c r="I55" s="5"/>
      <c r="J55" s="5"/>
      <c r="K55" s="5"/>
      <c r="L55" s="5"/>
      <c r="M55" s="5"/>
    </row>
    <row r="56" ht="12.75" customHeight="1">
      <c r="B56" s="126"/>
      <c r="C56" s="5"/>
      <c r="D56" s="5"/>
      <c r="E56" s="5"/>
      <c r="F56" s="5"/>
      <c r="G56" s="5"/>
      <c r="H56" s="5"/>
      <c r="I56" s="5"/>
      <c r="J56" s="5"/>
      <c r="K56" s="5"/>
      <c r="L56" s="5"/>
      <c r="M56" s="5"/>
    </row>
    <row r="57" ht="12.75" customHeight="1">
      <c r="B57" s="127"/>
      <c r="C57" s="5"/>
      <c r="D57" s="5"/>
      <c r="E57" s="5"/>
      <c r="F57" s="5"/>
      <c r="G57" s="5"/>
      <c r="H57" s="5"/>
      <c r="I57" s="5"/>
      <c r="J57" s="5"/>
      <c r="K57" s="5"/>
      <c r="L57" s="5"/>
      <c r="M57" s="5"/>
    </row>
    <row r="58" ht="12.75" customHeight="1">
      <c r="B58" s="128"/>
      <c r="C58" s="5"/>
      <c r="D58" s="5"/>
      <c r="E58" s="5"/>
      <c r="F58" s="5"/>
      <c r="G58" s="5"/>
      <c r="H58" s="5"/>
      <c r="I58" s="5"/>
      <c r="J58" s="5"/>
      <c r="K58" s="5"/>
      <c r="L58" s="5"/>
      <c r="M58" s="5"/>
    </row>
    <row r="59" ht="12.75" customHeight="1">
      <c r="B59" s="5"/>
      <c r="C59" s="5"/>
      <c r="D59" s="5"/>
      <c r="E59" s="5"/>
      <c r="F59" s="5"/>
      <c r="G59" s="5"/>
      <c r="H59" s="5"/>
      <c r="I59" s="5"/>
      <c r="J59" s="5"/>
      <c r="K59" s="5"/>
      <c r="L59" s="5"/>
      <c r="M59" s="5"/>
    </row>
    <row r="60" ht="12.75" customHeight="1">
      <c r="B60" s="5"/>
      <c r="C60" s="129"/>
      <c r="D60" s="129"/>
      <c r="E60" s="129"/>
      <c r="F60" s="129"/>
      <c r="G60" s="129"/>
      <c r="H60" s="129"/>
      <c r="I60" s="50"/>
      <c r="J60" s="5"/>
      <c r="K60" s="5"/>
      <c r="L60" s="5"/>
      <c r="M60" s="5"/>
    </row>
    <row r="61" ht="12.75" customHeight="1">
      <c r="B61" s="5"/>
      <c r="C61" s="129"/>
      <c r="D61" s="129"/>
      <c r="E61" s="129"/>
      <c r="F61" s="129"/>
      <c r="G61" s="129"/>
      <c r="H61" s="129"/>
      <c r="I61" s="50"/>
      <c r="J61" s="5"/>
      <c r="K61" s="5"/>
      <c r="L61" s="5"/>
      <c r="M61" s="5"/>
    </row>
    <row r="62" ht="12.75" customHeight="1">
      <c r="B62" s="5"/>
      <c r="C62" s="129"/>
      <c r="D62" s="129"/>
      <c r="E62" s="129"/>
      <c r="F62" s="129"/>
      <c r="G62" s="129"/>
      <c r="H62" s="129"/>
      <c r="I62" s="50"/>
      <c r="J62" s="5"/>
      <c r="K62" s="5"/>
      <c r="L62" s="5"/>
      <c r="M62" s="5"/>
    </row>
    <row r="63" ht="12.75" customHeight="1">
      <c r="B63" s="5"/>
      <c r="C63" s="129"/>
      <c r="D63" s="129"/>
      <c r="E63" s="129"/>
      <c r="F63" s="129"/>
      <c r="G63" s="129"/>
      <c r="H63" s="129"/>
      <c r="I63" s="50"/>
      <c r="J63" s="5"/>
      <c r="K63" s="5"/>
      <c r="L63" s="5"/>
      <c r="M63" s="5"/>
    </row>
    <row r="64" ht="12.75" customHeight="1">
      <c r="B64" s="5"/>
      <c r="C64" s="129"/>
      <c r="D64" s="129"/>
      <c r="E64" s="129"/>
      <c r="F64" s="129"/>
      <c r="G64" s="129"/>
      <c r="H64" s="129"/>
      <c r="I64" s="5"/>
      <c r="J64" s="5"/>
      <c r="K64" s="5"/>
      <c r="L64" s="5"/>
      <c r="M64" s="5"/>
    </row>
    <row r="65" ht="12.75" customHeight="1">
      <c r="B65" s="130"/>
      <c r="C65" s="5"/>
      <c r="D65" s="5"/>
      <c r="E65" s="5"/>
      <c r="F65" s="5"/>
      <c r="G65" s="131"/>
      <c r="H65" s="5"/>
      <c r="I65" s="5"/>
      <c r="J65" s="5"/>
      <c r="K65" s="5"/>
      <c r="L65" s="5"/>
      <c r="M65" s="5"/>
    </row>
    <row r="66" ht="12.75" customHeight="1">
      <c r="B66" s="5"/>
      <c r="C66" s="5"/>
      <c r="D66" s="131"/>
      <c r="E66" s="131"/>
      <c r="F66" s="131"/>
      <c r="G66" s="131"/>
      <c r="H66" s="5"/>
      <c r="I66" s="5"/>
      <c r="J66" s="5"/>
      <c r="K66" s="5"/>
      <c r="L66" s="5"/>
      <c r="M66" s="5"/>
    </row>
    <row r="67" ht="12.75" customHeight="1">
      <c r="B67" s="5"/>
      <c r="C67" s="5"/>
      <c r="D67" s="5"/>
      <c r="E67" s="5"/>
      <c r="F67" s="5"/>
      <c r="G67" s="132"/>
      <c r="H67" s="5"/>
      <c r="I67" s="5"/>
      <c r="J67" s="5"/>
      <c r="K67" s="5"/>
      <c r="L67" s="5"/>
      <c r="M67" s="5"/>
    </row>
    <row r="68" ht="12.75" customHeight="1">
      <c r="B68" s="130"/>
      <c r="C68" s="5"/>
      <c r="D68" s="5"/>
      <c r="E68" s="5"/>
      <c r="F68" s="5"/>
      <c r="G68" s="5"/>
      <c r="H68" s="5"/>
      <c r="I68" s="5"/>
      <c r="J68" s="5"/>
      <c r="K68" s="5"/>
      <c r="L68" s="5"/>
      <c r="M68" s="5"/>
    </row>
    <row r="69" ht="12.75" customHeight="1">
      <c r="B69" s="127"/>
      <c r="C69" s="5"/>
      <c r="D69" s="5"/>
      <c r="E69" s="5"/>
      <c r="F69" s="5"/>
      <c r="G69" s="5"/>
      <c r="H69" s="5"/>
      <c r="I69" s="5"/>
      <c r="J69" s="5"/>
      <c r="K69" s="5"/>
      <c r="L69" s="5"/>
      <c r="M69" s="5"/>
    </row>
    <row r="70" ht="12.75" customHeight="1">
      <c r="B70" s="128"/>
      <c r="C70" s="5"/>
      <c r="D70" s="5"/>
      <c r="E70" s="5"/>
      <c r="F70" s="5"/>
      <c r="G70" s="5"/>
      <c r="H70" s="5"/>
      <c r="I70" s="5"/>
      <c r="J70" s="5"/>
      <c r="K70" s="5"/>
      <c r="L70" s="5"/>
      <c r="M70" s="5"/>
    </row>
    <row r="71" ht="12.75" customHeight="1">
      <c r="B71" s="5"/>
      <c r="C71" s="5"/>
      <c r="D71" s="5"/>
      <c r="E71" s="5"/>
      <c r="F71" s="5"/>
      <c r="G71" s="5"/>
      <c r="H71" s="5"/>
      <c r="I71" s="5"/>
      <c r="J71" s="5"/>
      <c r="K71" s="5"/>
      <c r="L71" s="5"/>
      <c r="M71" s="5"/>
    </row>
    <row r="72" ht="12.75" customHeight="1">
      <c r="B72" s="5"/>
      <c r="C72" s="129"/>
      <c r="D72" s="129"/>
      <c r="E72" s="129"/>
      <c r="F72" s="129"/>
      <c r="G72" s="129"/>
      <c r="H72" s="129"/>
      <c r="I72" s="5"/>
      <c r="J72" s="5"/>
      <c r="K72" s="5"/>
      <c r="L72" s="5"/>
      <c r="M72" s="5"/>
      <c r="N72" s="5"/>
    </row>
    <row r="73" ht="12.75" customHeight="1">
      <c r="B73" s="5"/>
      <c r="C73" s="129"/>
      <c r="D73" s="129"/>
      <c r="E73" s="129"/>
      <c r="F73" s="129"/>
      <c r="G73" s="129"/>
      <c r="H73" s="129"/>
      <c r="I73" s="5"/>
      <c r="J73" s="5"/>
      <c r="K73" s="5"/>
      <c r="L73" s="5"/>
      <c r="M73" s="5"/>
      <c r="N73" s="5"/>
    </row>
    <row r="74" ht="12.75" customHeight="1">
      <c r="B74" s="5"/>
      <c r="C74" s="129"/>
      <c r="D74" s="129"/>
      <c r="E74" s="129"/>
      <c r="F74" s="129"/>
      <c r="G74" s="129"/>
      <c r="H74" s="129"/>
      <c r="I74" s="5"/>
      <c r="J74" s="5"/>
      <c r="K74" s="5"/>
      <c r="L74" s="5"/>
      <c r="M74" s="5"/>
      <c r="N74" s="5"/>
    </row>
    <row r="75" ht="12.75" customHeight="1">
      <c r="B75" s="5"/>
      <c r="C75" s="129"/>
      <c r="D75" s="129"/>
      <c r="E75" s="129"/>
      <c r="F75" s="129"/>
      <c r="G75" s="129"/>
      <c r="H75" s="129"/>
      <c r="I75" s="5"/>
      <c r="J75" s="5"/>
      <c r="K75" s="5"/>
      <c r="L75" s="5"/>
      <c r="M75" s="5"/>
      <c r="N75" s="5"/>
    </row>
    <row r="76" ht="12.75" customHeight="1">
      <c r="B76" s="5"/>
      <c r="C76" s="129"/>
      <c r="D76" s="129"/>
      <c r="E76" s="129"/>
      <c r="F76" s="129"/>
      <c r="G76" s="129"/>
      <c r="H76" s="129"/>
      <c r="I76" s="5"/>
      <c r="J76" s="5"/>
      <c r="K76" s="5"/>
      <c r="L76" s="5"/>
      <c r="M76" s="5"/>
      <c r="N76" s="5"/>
    </row>
    <row r="77" ht="12.75" customHeight="1">
      <c r="B77" s="5"/>
      <c r="C77" s="129"/>
      <c r="D77" s="129"/>
      <c r="E77" s="129"/>
      <c r="F77" s="129"/>
      <c r="G77" s="129"/>
      <c r="H77" s="129"/>
      <c r="I77" s="5"/>
      <c r="J77" s="5"/>
      <c r="K77" s="5"/>
      <c r="L77" s="5"/>
      <c r="M77" s="5"/>
      <c r="N77" s="5"/>
    </row>
    <row r="78" ht="12.75" customHeight="1">
      <c r="B78" s="130"/>
      <c r="C78" s="129"/>
      <c r="D78" s="129"/>
      <c r="E78" s="129"/>
      <c r="F78" s="129"/>
      <c r="G78" s="5"/>
      <c r="H78" s="129"/>
      <c r="I78" s="5"/>
      <c r="J78" s="5"/>
      <c r="K78" s="5"/>
      <c r="L78" s="5"/>
      <c r="M78" s="5"/>
      <c r="N78" s="5"/>
    </row>
    <row r="79" ht="12.75" customHeight="1">
      <c r="B79" s="5"/>
      <c r="C79" s="5"/>
      <c r="D79" s="5"/>
      <c r="E79" s="5"/>
      <c r="F79" s="5"/>
      <c r="G79" s="131"/>
      <c r="H79" s="5"/>
      <c r="I79" s="5"/>
      <c r="J79" s="5"/>
      <c r="K79" s="5"/>
      <c r="L79" s="5"/>
      <c r="M79" s="5"/>
      <c r="N79" s="5"/>
    </row>
    <row r="80" ht="12.75" customHeight="1">
      <c r="B80" s="5"/>
      <c r="C80" s="5"/>
      <c r="D80" s="5"/>
      <c r="E80" s="5"/>
      <c r="F80" s="5"/>
      <c r="G80" s="131"/>
      <c r="H80" s="5"/>
      <c r="I80" s="5"/>
      <c r="J80" s="5"/>
      <c r="K80" s="5"/>
      <c r="L80" s="5"/>
      <c r="M80" s="5"/>
      <c r="N80" s="5"/>
    </row>
    <row r="81" ht="12.75" customHeight="1">
      <c r="B81" s="127"/>
      <c r="C81" s="5"/>
      <c r="D81" s="5"/>
      <c r="E81" s="5"/>
      <c r="F81" s="5"/>
      <c r="G81" s="5"/>
      <c r="H81" s="5"/>
      <c r="I81" s="5"/>
      <c r="J81" s="5"/>
      <c r="K81" s="5"/>
      <c r="L81" s="5"/>
      <c r="M81" s="5"/>
      <c r="N81" s="5"/>
    </row>
    <row r="82" ht="12.75" customHeight="1">
      <c r="B82" s="128"/>
      <c r="C82" s="5"/>
      <c r="D82" s="5"/>
      <c r="E82" s="5"/>
      <c r="F82" s="5"/>
      <c r="G82" s="5"/>
      <c r="H82" s="5"/>
      <c r="I82" s="5"/>
      <c r="J82" s="5"/>
      <c r="K82" s="5"/>
      <c r="L82" s="5"/>
      <c r="M82" s="5"/>
      <c r="N82" s="5"/>
    </row>
    <row r="83" ht="12.75" customHeight="1">
      <c r="B83" s="5"/>
      <c r="C83" s="5"/>
      <c r="D83" s="5"/>
      <c r="E83" s="5"/>
      <c r="F83" s="5"/>
      <c r="G83" s="5"/>
      <c r="H83" s="5"/>
      <c r="I83" s="5"/>
      <c r="J83" s="5"/>
      <c r="K83" s="5"/>
      <c r="L83" s="5"/>
      <c r="M83" s="5"/>
      <c r="N83" s="5"/>
    </row>
    <row r="84" ht="12.75" customHeight="1">
      <c r="B84" s="5"/>
      <c r="C84" s="129"/>
      <c r="D84" s="129"/>
      <c r="E84" s="129"/>
      <c r="F84" s="129"/>
      <c r="G84" s="129"/>
      <c r="H84" s="129"/>
      <c r="I84" s="5"/>
      <c r="J84" s="5"/>
      <c r="K84" s="5"/>
      <c r="L84" s="5"/>
      <c r="M84" s="5"/>
      <c r="N84" s="5"/>
    </row>
    <row r="85" ht="12.75" customHeight="1">
      <c r="B85" s="5"/>
      <c r="C85" s="129"/>
      <c r="D85" s="129"/>
      <c r="E85" s="129"/>
      <c r="F85" s="129"/>
      <c r="G85" s="129"/>
      <c r="H85" s="129"/>
      <c r="I85" s="5"/>
      <c r="J85" s="5"/>
      <c r="K85" s="5"/>
      <c r="L85" s="5"/>
      <c r="M85" s="5"/>
      <c r="N85" s="5"/>
    </row>
    <row r="86" ht="12.75" customHeight="1">
      <c r="B86" s="5"/>
      <c r="C86" s="129"/>
      <c r="D86" s="129"/>
      <c r="E86" s="129"/>
      <c r="F86" s="129"/>
      <c r="G86" s="129"/>
      <c r="H86" s="129"/>
      <c r="I86" s="5"/>
      <c r="J86" s="5"/>
      <c r="K86" s="5"/>
      <c r="L86" s="5"/>
      <c r="M86" s="5"/>
      <c r="N86" s="5"/>
    </row>
    <row r="87" ht="12.75" customHeight="1">
      <c r="B87" s="5"/>
      <c r="C87" s="129"/>
      <c r="D87" s="129"/>
      <c r="E87" s="129"/>
      <c r="F87" s="129"/>
      <c r="G87" s="129"/>
      <c r="H87" s="129"/>
      <c r="I87" s="5"/>
      <c r="J87" s="5"/>
      <c r="K87" s="5"/>
      <c r="L87" s="5"/>
      <c r="M87" s="5"/>
      <c r="N87" s="5"/>
    </row>
    <row r="88" ht="12.75" customHeight="1">
      <c r="B88" s="5"/>
      <c r="C88" s="129"/>
      <c r="D88" s="129"/>
      <c r="E88" s="129"/>
      <c r="F88" s="129"/>
      <c r="G88" s="129"/>
      <c r="H88" s="129"/>
      <c r="I88" s="5"/>
      <c r="J88" s="5"/>
      <c r="K88" s="5"/>
      <c r="L88" s="5"/>
      <c r="M88" s="5"/>
      <c r="N88" s="5"/>
    </row>
    <row r="89" ht="12.75" customHeight="1">
      <c r="B89" s="5"/>
      <c r="C89" s="129"/>
      <c r="D89" s="129"/>
      <c r="E89" s="129"/>
      <c r="F89" s="129"/>
      <c r="G89" s="129"/>
      <c r="H89" s="129"/>
      <c r="I89" s="5"/>
      <c r="J89" s="5"/>
      <c r="K89" s="5"/>
      <c r="L89" s="5"/>
      <c r="M89" s="5"/>
      <c r="N89" s="5"/>
    </row>
    <row r="90" ht="12.75" customHeight="1">
      <c r="B90" s="130"/>
      <c r="C90" s="5"/>
      <c r="D90" s="5"/>
      <c r="E90" s="5"/>
      <c r="F90" s="5"/>
      <c r="G90" s="5"/>
      <c r="H90" s="5"/>
      <c r="I90" s="5"/>
      <c r="J90" s="5"/>
      <c r="K90" s="5"/>
      <c r="L90" s="5"/>
      <c r="M90" s="5"/>
      <c r="N90" s="5"/>
    </row>
    <row r="91" ht="12.75" customHeight="1">
      <c r="B91" s="5"/>
      <c r="C91" s="5"/>
      <c r="D91" s="5"/>
      <c r="E91" s="5"/>
      <c r="F91" s="5"/>
      <c r="G91" s="5"/>
      <c r="H91" s="5"/>
      <c r="I91" s="5"/>
      <c r="J91" s="5"/>
      <c r="K91" s="5"/>
      <c r="L91" s="5"/>
      <c r="M91" s="5"/>
      <c r="N91" s="5"/>
    </row>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2" max="2" width="36.0"/>
    <col customWidth="1" min="3" max="3" width="4.25"/>
    <col customWidth="1" min="4" max="4" width="6.13"/>
    <col customWidth="1" min="5" max="6" width="9.13"/>
    <col customWidth="1" min="7" max="7" width="4.63"/>
    <col customWidth="1" min="8" max="8" width="3.63"/>
    <col customWidth="1" min="9" max="9" width="4.88"/>
    <col customWidth="1" min="10" max="10" width="6.13"/>
    <col customWidth="1" min="11" max="12" width="8.63"/>
    <col customWidth="1" min="13" max="13" width="4.63"/>
    <col customWidth="1" min="14" max="14" width="3.63"/>
    <col customWidth="1" min="15" max="15" width="4.0"/>
    <col customWidth="1" min="16" max="16" width="5.5"/>
    <col customWidth="1" min="17" max="18" width="8.38"/>
    <col customWidth="1" min="19" max="19" width="4.75"/>
    <col customWidth="1" min="20" max="20" width="3.38"/>
    <col customWidth="1" min="21" max="21" width="4.38"/>
    <col customWidth="1" min="22" max="22" width="5.5"/>
    <col customWidth="1" min="23" max="24" width="8.25"/>
    <col customWidth="1" min="25" max="25" width="5.13"/>
    <col customWidth="1" min="26" max="26" width="4.0"/>
    <col customWidth="1" min="27" max="27" width="36.13"/>
    <col customWidth="1" min="28" max="28" width="5.88"/>
    <col customWidth="1" min="29" max="29" width="8.25"/>
    <col customWidth="1" min="30" max="30" width="4.88"/>
    <col customWidth="1" min="31" max="31" width="4.0"/>
    <col customWidth="1" min="32" max="32" width="3.63"/>
    <col customWidth="1" min="33" max="33" width="4.75"/>
    <col customWidth="1" min="34" max="34" width="4.13"/>
    <col customWidth="1" min="35" max="35" width="4.88"/>
    <col customWidth="1" min="36" max="36" width="4.0"/>
  </cols>
  <sheetData>
    <row r="1" ht="12.75" customHeight="1"/>
    <row r="2" ht="75.0" customHeight="1"/>
    <row r="3" ht="20.25" customHeight="1">
      <c r="E3" s="133"/>
      <c r="F3" s="133"/>
      <c r="M3" s="134"/>
      <c r="N3" s="133"/>
      <c r="O3" s="133"/>
      <c r="P3" s="133"/>
      <c r="Q3" s="133"/>
      <c r="R3" s="133"/>
      <c r="S3" s="133"/>
      <c r="T3" s="133"/>
      <c r="U3" s="133"/>
      <c r="V3" s="133"/>
      <c r="W3" s="133"/>
      <c r="X3" s="133"/>
      <c r="Y3" s="133"/>
      <c r="Z3" s="133"/>
    </row>
    <row r="4" ht="13.5" customHeight="1">
      <c r="B4" s="135"/>
      <c r="C4" s="136"/>
      <c r="D4" s="136"/>
      <c r="E4" s="136"/>
      <c r="F4" s="136"/>
      <c r="G4" s="137"/>
      <c r="H4" s="44"/>
      <c r="I4" s="44"/>
      <c r="J4" s="44"/>
      <c r="K4" s="44"/>
      <c r="L4" s="44"/>
      <c r="M4" s="133"/>
      <c r="N4" s="133"/>
      <c r="O4" s="133"/>
      <c r="P4" s="133"/>
      <c r="Q4" s="133"/>
      <c r="R4" s="133"/>
      <c r="S4" s="133"/>
      <c r="T4" s="133"/>
      <c r="U4" s="133"/>
      <c r="V4" s="133"/>
      <c r="W4" s="133"/>
      <c r="X4" s="133"/>
      <c r="Y4" s="133"/>
      <c r="Z4" s="133"/>
      <c r="AA4" s="50"/>
      <c r="AB4" s="50"/>
      <c r="AC4" s="50"/>
      <c r="AD4" s="50"/>
      <c r="AE4" s="50"/>
      <c r="AF4" s="50"/>
      <c r="AG4" s="50"/>
      <c r="AH4" s="50"/>
      <c r="AI4" s="50"/>
      <c r="AJ4" s="50"/>
    </row>
    <row r="5" ht="12.75" customHeight="1">
      <c r="B5" s="138" t="s">
        <v>51</v>
      </c>
      <c r="C5" s="139"/>
      <c r="D5" s="139"/>
      <c r="E5" s="139"/>
      <c r="F5" s="139"/>
      <c r="G5" s="139"/>
      <c r="H5" s="140"/>
      <c r="I5" s="138" t="s">
        <v>52</v>
      </c>
      <c r="J5" s="139"/>
      <c r="K5" s="139"/>
      <c r="L5" s="139"/>
      <c r="M5" s="139"/>
      <c r="N5" s="140"/>
      <c r="O5" s="138" t="s">
        <v>53</v>
      </c>
      <c r="P5" s="139"/>
      <c r="Q5" s="139"/>
      <c r="R5" s="139"/>
      <c r="S5" s="139"/>
      <c r="T5" s="140"/>
      <c r="U5" s="138" t="s">
        <v>54</v>
      </c>
      <c r="V5" s="139"/>
      <c r="W5" s="139"/>
      <c r="X5" s="139"/>
      <c r="Y5" s="139"/>
      <c r="Z5" s="140"/>
      <c r="AA5" s="50"/>
      <c r="AB5" s="50"/>
      <c r="AC5" s="50"/>
      <c r="AD5" s="50"/>
      <c r="AE5" s="50"/>
      <c r="AF5" s="50"/>
      <c r="AG5" s="50"/>
      <c r="AH5" s="50"/>
      <c r="AI5" s="50"/>
      <c r="AJ5" s="50"/>
    </row>
    <row r="6" ht="12.75" customHeight="1">
      <c r="B6" s="141" t="s">
        <v>17</v>
      </c>
      <c r="C6" s="142" t="s">
        <v>18</v>
      </c>
      <c r="D6" s="143" t="s">
        <v>11</v>
      </c>
      <c r="E6" s="144" t="s">
        <v>19</v>
      </c>
      <c r="F6" s="144" t="s">
        <v>20</v>
      </c>
      <c r="G6" s="143" t="s">
        <v>21</v>
      </c>
      <c r="H6" s="145" t="s">
        <v>22</v>
      </c>
      <c r="I6" s="142" t="s">
        <v>18</v>
      </c>
      <c r="J6" s="143" t="s">
        <v>11</v>
      </c>
      <c r="K6" s="143" t="s">
        <v>19</v>
      </c>
      <c r="L6" s="144" t="s">
        <v>20</v>
      </c>
      <c r="M6" s="143" t="s">
        <v>21</v>
      </c>
      <c r="N6" s="145" t="s">
        <v>22</v>
      </c>
      <c r="O6" s="142" t="s">
        <v>18</v>
      </c>
      <c r="P6" s="143" t="s">
        <v>11</v>
      </c>
      <c r="Q6" s="143" t="s">
        <v>19</v>
      </c>
      <c r="R6" s="144" t="s">
        <v>20</v>
      </c>
      <c r="S6" s="143" t="s">
        <v>21</v>
      </c>
      <c r="T6" s="145" t="s">
        <v>22</v>
      </c>
      <c r="U6" s="142" t="s">
        <v>18</v>
      </c>
      <c r="V6" s="143" t="s">
        <v>11</v>
      </c>
      <c r="W6" s="143" t="s">
        <v>19</v>
      </c>
      <c r="X6" s="144" t="s">
        <v>20</v>
      </c>
      <c r="Y6" s="143" t="s">
        <v>21</v>
      </c>
      <c r="Z6" s="145" t="s">
        <v>22</v>
      </c>
      <c r="AA6" s="50"/>
      <c r="AB6" s="50"/>
      <c r="AC6" s="50"/>
      <c r="AD6" s="50"/>
      <c r="AE6" s="50"/>
      <c r="AF6" s="50"/>
      <c r="AG6" s="50"/>
      <c r="AH6" s="50"/>
      <c r="AI6" s="50"/>
      <c r="AJ6" s="50"/>
    </row>
    <row r="7" ht="12.75" customHeight="1">
      <c r="B7" s="90" t="s">
        <v>23</v>
      </c>
      <c r="C7" s="56">
        <v>3.0</v>
      </c>
      <c r="D7" s="57">
        <v>3.0</v>
      </c>
      <c r="E7" s="146">
        <v>0.8</v>
      </c>
      <c r="F7" s="59">
        <f>MROUND(SUM('Training Maxes'!F7*E7),'Training Maxes'!$C$7)</f>
        <v>97.5</v>
      </c>
      <c r="G7" s="60" t="s">
        <v>24</v>
      </c>
      <c r="H7" s="61">
        <v>180.0</v>
      </c>
      <c r="I7" s="56">
        <v>4.0</v>
      </c>
      <c r="J7" s="60">
        <v>3.0</v>
      </c>
      <c r="K7" s="58">
        <v>0.82</v>
      </c>
      <c r="L7" s="59">
        <f>MROUND(SUM('Training Maxes'!F7*K7),'Training Maxes'!$C$7)</f>
        <v>100</v>
      </c>
      <c r="M7" s="60" t="s">
        <v>24</v>
      </c>
      <c r="N7" s="61">
        <v>180.0</v>
      </c>
      <c r="O7" s="56">
        <v>5.0</v>
      </c>
      <c r="P7" s="60">
        <v>2.0</v>
      </c>
      <c r="Q7" s="58">
        <v>0.86</v>
      </c>
      <c r="R7" s="59">
        <f>MROUND(SUM('Training Maxes'!F7*Q7),'Training Maxes'!$C$7)</f>
        <v>105</v>
      </c>
      <c r="S7" s="60" t="s">
        <v>24</v>
      </c>
      <c r="T7" s="61">
        <v>180.0</v>
      </c>
      <c r="U7" s="56">
        <v>4.0</v>
      </c>
      <c r="V7" s="60">
        <v>3.0</v>
      </c>
      <c r="W7" s="58">
        <v>0.85</v>
      </c>
      <c r="X7" s="59">
        <f>MROUND(SUM('Training Maxes'!F7*W7),'Training Maxes'!$C$7)</f>
        <v>105</v>
      </c>
      <c r="Y7" s="60" t="s">
        <v>24</v>
      </c>
      <c r="Z7" s="61">
        <v>180.0</v>
      </c>
      <c r="AA7" s="50"/>
      <c r="AB7" s="50"/>
      <c r="AC7" s="50"/>
      <c r="AD7" s="50"/>
      <c r="AE7" s="50"/>
      <c r="AF7" s="50"/>
      <c r="AG7" s="50"/>
      <c r="AH7" s="50"/>
      <c r="AI7" s="50"/>
      <c r="AJ7" s="50"/>
    </row>
    <row r="8" ht="12.75" customHeight="1">
      <c r="B8" s="84" t="s">
        <v>23</v>
      </c>
      <c r="C8" s="56">
        <v>2.0</v>
      </c>
      <c r="D8" s="57">
        <v>5.0</v>
      </c>
      <c r="E8" s="146">
        <v>0.68</v>
      </c>
      <c r="F8" s="59">
        <f>MROUND(SUM('Training Maxes'!F7*E8),'Training Maxes'!$C$7)</f>
        <v>82.5</v>
      </c>
      <c r="G8" s="60" t="s">
        <v>24</v>
      </c>
      <c r="H8" s="61">
        <v>180.0</v>
      </c>
      <c r="I8" s="56">
        <v>2.0</v>
      </c>
      <c r="J8" s="60">
        <v>5.0</v>
      </c>
      <c r="K8" s="58">
        <v>0.7</v>
      </c>
      <c r="L8" s="59">
        <f>MROUND(SUM('Training Maxes'!F7*K8),'Training Maxes'!$C$7)</f>
        <v>85</v>
      </c>
      <c r="M8" s="60" t="s">
        <v>24</v>
      </c>
      <c r="N8" s="61">
        <v>180.0</v>
      </c>
      <c r="O8" s="56">
        <v>2.0</v>
      </c>
      <c r="P8" s="60">
        <v>4.0</v>
      </c>
      <c r="Q8" s="58">
        <v>0.72</v>
      </c>
      <c r="R8" s="59">
        <f>MROUND(SUM('Training Maxes'!F7*Q8),'Training Maxes'!$C$7)</f>
        <v>87.5</v>
      </c>
      <c r="S8" s="60" t="s">
        <v>24</v>
      </c>
      <c r="T8" s="61">
        <v>180.0</v>
      </c>
      <c r="U8" s="56">
        <v>3.0</v>
      </c>
      <c r="V8" s="60">
        <v>4.0</v>
      </c>
      <c r="W8" s="58">
        <v>0.75</v>
      </c>
      <c r="X8" s="59">
        <f>MROUND(SUM('Training Maxes'!F7*W8),'Training Maxes'!$C$7)</f>
        <v>92.5</v>
      </c>
      <c r="Y8" s="60" t="s">
        <v>24</v>
      </c>
      <c r="Z8" s="61">
        <v>180.0</v>
      </c>
      <c r="AA8" s="50"/>
      <c r="AB8" s="50"/>
      <c r="AC8" s="50"/>
      <c r="AD8" s="50"/>
      <c r="AE8" s="50"/>
      <c r="AF8" s="50"/>
      <c r="AG8" s="50"/>
      <c r="AH8" s="50"/>
      <c r="AI8" s="50"/>
      <c r="AJ8" s="50"/>
    </row>
    <row r="9" ht="12.75" customHeight="1">
      <c r="B9" s="84" t="s">
        <v>55</v>
      </c>
      <c r="C9" s="65">
        <v>4.0</v>
      </c>
      <c r="D9" s="66">
        <v>3.0</v>
      </c>
      <c r="E9" s="147">
        <v>0.8</v>
      </c>
      <c r="F9" s="59">
        <f>MROUND(SUM('Training Maxes'!F8*E9),'Training Maxes'!$C$7)</f>
        <v>75</v>
      </c>
      <c r="G9" s="66" t="s">
        <v>26</v>
      </c>
      <c r="H9" s="69">
        <v>180.0</v>
      </c>
      <c r="I9" s="65">
        <v>5.0</v>
      </c>
      <c r="J9" s="66">
        <v>3.0</v>
      </c>
      <c r="K9" s="67">
        <v>0.82</v>
      </c>
      <c r="L9" s="59">
        <f>MROUND(SUM('Training Maxes'!F8*K9),'Training Maxes'!$C$7)</f>
        <v>77.5</v>
      </c>
      <c r="M9" s="66" t="s">
        <v>26</v>
      </c>
      <c r="N9" s="69">
        <v>180.0</v>
      </c>
      <c r="O9" s="56">
        <v>5.0</v>
      </c>
      <c r="P9" s="60">
        <v>2.0</v>
      </c>
      <c r="Q9" s="148">
        <v>0.86</v>
      </c>
      <c r="R9" s="59">
        <f>MROUND(SUM('Training Maxes'!F8*Q9),'Training Maxes'!$C$7)</f>
        <v>82.5</v>
      </c>
      <c r="S9" s="60" t="s">
        <v>26</v>
      </c>
      <c r="T9" s="61">
        <v>180.0</v>
      </c>
      <c r="U9" s="56">
        <v>5.0</v>
      </c>
      <c r="V9" s="60">
        <v>3.0</v>
      </c>
      <c r="W9" s="148">
        <v>0.85</v>
      </c>
      <c r="X9" s="59">
        <f>MROUND(SUM('Training Maxes'!F8*W9),'Training Maxes'!$C$7)</f>
        <v>80</v>
      </c>
      <c r="Y9" s="60" t="s">
        <v>26</v>
      </c>
      <c r="Z9" s="61">
        <v>180.0</v>
      </c>
      <c r="AA9" s="50"/>
      <c r="AB9" s="50"/>
      <c r="AC9" s="50"/>
      <c r="AD9" s="50"/>
      <c r="AE9" s="50"/>
      <c r="AF9" s="50"/>
      <c r="AG9" s="50"/>
      <c r="AH9" s="50"/>
      <c r="AI9" s="50"/>
      <c r="AJ9" s="50"/>
    </row>
    <row r="10" ht="12.75" customHeight="1">
      <c r="B10" s="84" t="s">
        <v>55</v>
      </c>
      <c r="C10" s="65">
        <v>2.0</v>
      </c>
      <c r="D10" s="66">
        <v>5.0</v>
      </c>
      <c r="E10" s="147">
        <v>0.68</v>
      </c>
      <c r="F10" s="59">
        <f>MROUND(SUM('Training Maxes'!F8*E10),'Training Maxes'!$C$7)</f>
        <v>65</v>
      </c>
      <c r="G10" s="66" t="s">
        <v>26</v>
      </c>
      <c r="H10" s="69">
        <v>180.0</v>
      </c>
      <c r="I10" s="65">
        <v>3.0</v>
      </c>
      <c r="J10" s="66">
        <v>5.0</v>
      </c>
      <c r="K10" s="67">
        <v>0.7</v>
      </c>
      <c r="L10" s="59">
        <f>MROUND(SUM('Training Maxes'!F8*K10),'Training Maxes'!$C$7)</f>
        <v>67.5</v>
      </c>
      <c r="M10" s="66" t="s">
        <v>26</v>
      </c>
      <c r="N10" s="69">
        <v>180.0</v>
      </c>
      <c r="O10" s="56">
        <v>2.0</v>
      </c>
      <c r="P10" s="60">
        <v>4.0</v>
      </c>
      <c r="Q10" s="148">
        <v>0.72</v>
      </c>
      <c r="R10" s="59">
        <f>MROUND(SUM('Training Maxes'!F8*Q10),'Training Maxes'!$C$7)</f>
        <v>67.5</v>
      </c>
      <c r="S10" s="60" t="s">
        <v>26</v>
      </c>
      <c r="T10" s="61">
        <v>180.0</v>
      </c>
      <c r="U10" s="56">
        <v>3.0</v>
      </c>
      <c r="V10" s="60">
        <v>4.0</v>
      </c>
      <c r="W10" s="148">
        <v>0.75</v>
      </c>
      <c r="X10" s="59">
        <f>MROUND(SUM('Training Maxes'!F8*W10),'Training Maxes'!$C$7)</f>
        <v>72.5</v>
      </c>
      <c r="Y10" s="60" t="s">
        <v>26</v>
      </c>
      <c r="Z10" s="61">
        <v>180.0</v>
      </c>
      <c r="AA10" s="50"/>
      <c r="AB10" s="50"/>
      <c r="AC10" s="50"/>
      <c r="AD10" s="50"/>
      <c r="AE10" s="50"/>
      <c r="AF10" s="50"/>
      <c r="AG10" s="50"/>
      <c r="AH10" s="50"/>
      <c r="AI10" s="50"/>
      <c r="AJ10" s="50"/>
    </row>
    <row r="11" ht="13.5" customHeight="1">
      <c r="B11" s="115" t="s">
        <v>48</v>
      </c>
      <c r="C11" s="65">
        <v>4.0</v>
      </c>
      <c r="D11" s="66">
        <v>9.0</v>
      </c>
      <c r="E11" s="149" t="s">
        <v>36</v>
      </c>
      <c r="F11" s="150">
        <f>MROUND(SUM('Training Maxes'!F9*'Training Maxes'!M19),'Training Maxes'!$C$7)</f>
        <v>87.5</v>
      </c>
      <c r="G11" s="66" t="s">
        <v>24</v>
      </c>
      <c r="H11" s="69">
        <v>90.0</v>
      </c>
      <c r="I11" s="65">
        <v>4.0</v>
      </c>
      <c r="J11" s="66">
        <v>8.0</v>
      </c>
      <c r="K11" s="93" t="s">
        <v>36</v>
      </c>
      <c r="L11" s="151">
        <f>MROUND(SUM('Training Maxes'!F9*'Training Maxes'!L19),'Training Maxes'!$C$7)</f>
        <v>90</v>
      </c>
      <c r="M11" s="66" t="s">
        <v>24</v>
      </c>
      <c r="N11" s="69">
        <v>90.0</v>
      </c>
      <c r="O11" s="56">
        <v>4.0</v>
      </c>
      <c r="P11" s="60">
        <v>8.0</v>
      </c>
      <c r="Q11" s="152" t="s">
        <v>36</v>
      </c>
      <c r="R11" s="153">
        <f>MROUND(SUM('Training Maxes'!F9*'Training Maxes'!L19),'Training Maxes'!$C$7)</f>
        <v>90</v>
      </c>
      <c r="S11" s="60" t="s">
        <v>24</v>
      </c>
      <c r="T11" s="61">
        <v>90.0</v>
      </c>
      <c r="U11" s="56">
        <v>4.0</v>
      </c>
      <c r="V11" s="60">
        <v>7.0</v>
      </c>
      <c r="W11" s="152" t="s">
        <v>36</v>
      </c>
      <c r="X11" s="153">
        <f>MROUND(SUM('Training Maxes'!F9*'Training Maxes'!K19),'Training Maxes'!$C$7)</f>
        <v>92.5</v>
      </c>
      <c r="Y11" s="60" t="s">
        <v>24</v>
      </c>
      <c r="Z11" s="61">
        <v>90.0</v>
      </c>
      <c r="AA11" s="50"/>
      <c r="AB11" s="50"/>
      <c r="AC11" s="50"/>
      <c r="AD11" s="50"/>
      <c r="AE11" s="50"/>
      <c r="AF11" s="50"/>
      <c r="AG11" s="50"/>
      <c r="AH11" s="50"/>
      <c r="AI11" s="50"/>
      <c r="AJ11" s="50"/>
    </row>
    <row r="12" ht="13.5" customHeight="1">
      <c r="B12" s="84" t="s">
        <v>56</v>
      </c>
      <c r="C12" s="65">
        <v>3.0</v>
      </c>
      <c r="D12" s="66" t="s">
        <v>46</v>
      </c>
      <c r="E12" s="149" t="s">
        <v>57</v>
      </c>
      <c r="F12" s="147"/>
      <c r="G12" s="66" t="s">
        <v>46</v>
      </c>
      <c r="H12" s="69">
        <v>60.0</v>
      </c>
      <c r="I12" s="65">
        <v>4.0</v>
      </c>
      <c r="J12" s="66" t="s">
        <v>46</v>
      </c>
      <c r="K12" s="93" t="s">
        <v>57</v>
      </c>
      <c r="L12" s="67"/>
      <c r="M12" s="66" t="s">
        <v>46</v>
      </c>
      <c r="N12" s="69">
        <v>60.0</v>
      </c>
      <c r="O12" s="56">
        <v>4.0</v>
      </c>
      <c r="P12" s="60" t="s">
        <v>46</v>
      </c>
      <c r="Q12" s="152" t="s">
        <v>58</v>
      </c>
      <c r="R12" s="148"/>
      <c r="S12" s="60" t="s">
        <v>46</v>
      </c>
      <c r="T12" s="61">
        <v>60.0</v>
      </c>
      <c r="U12" s="56">
        <v>4.0</v>
      </c>
      <c r="V12" s="60" t="s">
        <v>46</v>
      </c>
      <c r="W12" s="152" t="s">
        <v>58</v>
      </c>
      <c r="X12" s="148"/>
      <c r="Y12" s="60" t="s">
        <v>46</v>
      </c>
      <c r="Z12" s="61">
        <v>60.0</v>
      </c>
      <c r="AA12" s="50"/>
      <c r="AB12" s="50"/>
      <c r="AC12" s="50"/>
      <c r="AD12" s="50"/>
      <c r="AE12" s="50"/>
      <c r="AF12" s="50"/>
      <c r="AG12" s="50"/>
      <c r="AH12" s="50"/>
      <c r="AI12" s="50"/>
      <c r="AJ12" s="50"/>
    </row>
    <row r="13" ht="12.75" customHeight="1">
      <c r="B13" s="154"/>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6"/>
      <c r="AA13" s="50"/>
      <c r="AB13" s="50"/>
      <c r="AC13" s="50"/>
      <c r="AD13" s="50"/>
      <c r="AE13" s="50"/>
      <c r="AF13" s="50"/>
      <c r="AG13" s="50"/>
      <c r="AH13" s="50"/>
      <c r="AI13" s="50"/>
      <c r="AJ13" s="50"/>
    </row>
    <row r="14" ht="13.5" customHeight="1">
      <c r="B14" s="74" t="s">
        <v>30</v>
      </c>
      <c r="C14" s="75"/>
      <c r="D14" s="75"/>
      <c r="E14" s="157"/>
      <c r="F14" s="157"/>
      <c r="G14" s="75"/>
      <c r="H14" s="76"/>
      <c r="I14" s="77"/>
      <c r="J14" s="77"/>
      <c r="K14" s="77"/>
      <c r="L14" s="77"/>
      <c r="M14" s="77"/>
      <c r="N14" s="78"/>
      <c r="O14" s="79"/>
      <c r="P14" s="79"/>
      <c r="Q14" s="79"/>
      <c r="R14" s="79"/>
      <c r="S14" s="79"/>
      <c r="T14" s="80"/>
      <c r="U14" s="79"/>
      <c r="V14" s="79"/>
      <c r="W14" s="79"/>
      <c r="X14" s="79"/>
      <c r="Y14" s="79"/>
      <c r="Z14" s="80"/>
      <c r="AA14" s="50"/>
      <c r="AB14" s="50"/>
      <c r="AC14" s="50"/>
      <c r="AD14" s="50"/>
      <c r="AE14" s="50"/>
      <c r="AF14" s="50"/>
      <c r="AG14" s="50"/>
      <c r="AH14" s="50"/>
      <c r="AI14" s="50"/>
      <c r="AJ14" s="50"/>
    </row>
    <row r="15" ht="12.75" customHeight="1">
      <c r="B15" s="81" t="s">
        <v>17</v>
      </c>
      <c r="C15" s="158" t="s">
        <v>18</v>
      </c>
      <c r="D15" s="158" t="s">
        <v>11</v>
      </c>
      <c r="E15" s="159" t="s">
        <v>19</v>
      </c>
      <c r="F15" s="144" t="s">
        <v>20</v>
      </c>
      <c r="G15" s="158" t="s">
        <v>21</v>
      </c>
      <c r="H15" s="158" t="s">
        <v>22</v>
      </c>
      <c r="I15" s="158" t="s">
        <v>18</v>
      </c>
      <c r="J15" s="158" t="s">
        <v>11</v>
      </c>
      <c r="K15" s="158" t="s">
        <v>19</v>
      </c>
      <c r="L15" s="144" t="s">
        <v>20</v>
      </c>
      <c r="M15" s="158" t="s">
        <v>21</v>
      </c>
      <c r="N15" s="158" t="s">
        <v>31</v>
      </c>
      <c r="O15" s="158" t="s">
        <v>18</v>
      </c>
      <c r="P15" s="158" t="s">
        <v>11</v>
      </c>
      <c r="Q15" s="158" t="s">
        <v>19</v>
      </c>
      <c r="R15" s="144" t="s">
        <v>20</v>
      </c>
      <c r="S15" s="158" t="s">
        <v>21</v>
      </c>
      <c r="T15" s="158" t="s">
        <v>31</v>
      </c>
      <c r="U15" s="158" t="s">
        <v>18</v>
      </c>
      <c r="V15" s="158" t="s">
        <v>11</v>
      </c>
      <c r="W15" s="158" t="s">
        <v>19</v>
      </c>
      <c r="X15" s="144" t="s">
        <v>20</v>
      </c>
      <c r="Y15" s="158" t="s">
        <v>21</v>
      </c>
      <c r="Z15" s="160" t="s">
        <v>31</v>
      </c>
      <c r="AA15" s="50"/>
      <c r="AB15" s="50"/>
      <c r="AC15" s="50"/>
      <c r="AD15" s="50"/>
      <c r="AE15" s="50"/>
      <c r="AF15" s="50"/>
      <c r="AG15" s="50"/>
      <c r="AH15" s="50"/>
      <c r="AI15" s="50"/>
      <c r="AJ15" s="50"/>
    </row>
    <row r="16" ht="12.75" customHeight="1">
      <c r="B16" s="84" t="s">
        <v>32</v>
      </c>
      <c r="C16" s="85">
        <v>3.0</v>
      </c>
      <c r="D16" s="86">
        <v>3.0</v>
      </c>
      <c r="E16" s="161">
        <v>0.8</v>
      </c>
      <c r="F16" s="59">
        <f>MROUND(SUM('Training Maxes'!F9*E16),'Training Maxes'!$C$7)</f>
        <v>97.5</v>
      </c>
      <c r="G16" s="86" t="s">
        <v>24</v>
      </c>
      <c r="H16" s="89">
        <v>180.0</v>
      </c>
      <c r="I16" s="85">
        <v>4.0</v>
      </c>
      <c r="J16" s="86">
        <v>3.0</v>
      </c>
      <c r="K16" s="87">
        <v>0.82</v>
      </c>
      <c r="L16" s="59">
        <f>MROUND(SUM('Training Maxes'!F9*K16),'Training Maxes'!$C$7)</f>
        <v>100</v>
      </c>
      <c r="M16" s="86" t="s">
        <v>24</v>
      </c>
      <c r="N16" s="89">
        <v>180.0</v>
      </c>
      <c r="O16" s="162">
        <v>5.0</v>
      </c>
      <c r="P16" s="163">
        <v>2.0</v>
      </c>
      <c r="Q16" s="164">
        <v>0.86</v>
      </c>
      <c r="R16" s="59">
        <f>MROUND(SUM('Training Maxes'!F9*Q16),'Training Maxes'!$C$7)</f>
        <v>105</v>
      </c>
      <c r="S16" s="163" t="s">
        <v>24</v>
      </c>
      <c r="T16" s="165">
        <v>180.0</v>
      </c>
      <c r="U16" s="162">
        <v>4.0</v>
      </c>
      <c r="V16" s="163">
        <v>3.0</v>
      </c>
      <c r="W16" s="164">
        <v>0.85</v>
      </c>
      <c r="X16" s="59">
        <f>MROUND(SUM('Training Maxes'!F9*W16),'Training Maxes'!$C$7)</f>
        <v>105</v>
      </c>
      <c r="Y16" s="163" t="s">
        <v>24</v>
      </c>
      <c r="Z16" s="165">
        <v>180.0</v>
      </c>
      <c r="AA16" s="50"/>
      <c r="AB16" s="50"/>
      <c r="AC16" s="50"/>
      <c r="AD16" s="50"/>
      <c r="AE16" s="50"/>
      <c r="AF16" s="50"/>
      <c r="AG16" s="50"/>
      <c r="AH16" s="50"/>
      <c r="AI16" s="50"/>
      <c r="AJ16" s="50"/>
    </row>
    <row r="17" ht="12.0" customHeight="1">
      <c r="B17" s="84" t="s">
        <v>32</v>
      </c>
      <c r="C17" s="166">
        <v>2.0</v>
      </c>
      <c r="D17" s="167">
        <v>5.0</v>
      </c>
      <c r="E17" s="168">
        <v>0.68</v>
      </c>
      <c r="F17" s="59">
        <f>MROUND(SUM('Training Maxes'!F9*E17),'Training Maxes'!$C$7)</f>
        <v>82.5</v>
      </c>
      <c r="G17" s="167" t="s">
        <v>24</v>
      </c>
      <c r="H17" s="169">
        <v>180.0</v>
      </c>
      <c r="I17" s="166">
        <v>2.0</v>
      </c>
      <c r="J17" s="167">
        <v>5.0</v>
      </c>
      <c r="K17" s="170">
        <v>0.7</v>
      </c>
      <c r="L17" s="59">
        <f>MROUND(SUM('Training Maxes'!F9*K17),'Training Maxes'!$C$7)</f>
        <v>85</v>
      </c>
      <c r="M17" s="167" t="s">
        <v>24</v>
      </c>
      <c r="N17" s="169">
        <v>180.0</v>
      </c>
      <c r="O17" s="171">
        <v>2.0</v>
      </c>
      <c r="P17" s="172">
        <v>4.0</v>
      </c>
      <c r="Q17" s="173">
        <v>0.72</v>
      </c>
      <c r="R17" s="59">
        <f>MROUND(SUM('Training Maxes'!F9*Q17),'Training Maxes'!$C$7)</f>
        <v>87.5</v>
      </c>
      <c r="S17" s="172" t="s">
        <v>24</v>
      </c>
      <c r="T17" s="174">
        <v>180.0</v>
      </c>
      <c r="U17" s="171">
        <v>3.0</v>
      </c>
      <c r="V17" s="172">
        <v>4.0</v>
      </c>
      <c r="W17" s="173">
        <v>0.75</v>
      </c>
      <c r="X17" s="59">
        <f>MROUND(SUM('Training Maxes'!F9*W17),'Training Maxes'!$C$7)</f>
        <v>92.5</v>
      </c>
      <c r="Y17" s="172" t="s">
        <v>24</v>
      </c>
      <c r="Z17" s="174">
        <v>180.0</v>
      </c>
      <c r="AA17" s="50"/>
      <c r="AB17" s="50"/>
      <c r="AC17" s="50"/>
      <c r="AD17" s="50"/>
      <c r="AE17" s="50"/>
      <c r="AF17" s="50"/>
      <c r="AG17" s="50"/>
      <c r="AH17" s="50"/>
      <c r="AI17" s="50"/>
      <c r="AJ17" s="50"/>
    </row>
    <row r="18" ht="12.75" customHeight="1">
      <c r="B18" s="84" t="s">
        <v>59</v>
      </c>
      <c r="C18" s="166">
        <v>3.0</v>
      </c>
      <c r="D18" s="167">
        <v>4.0</v>
      </c>
      <c r="E18" s="175" t="s">
        <v>36</v>
      </c>
      <c r="F18" s="176">
        <f>MROUND('Training Maxes'!E8*'Training Maxes'!H19,'Training Maxes'!$C$7)</f>
        <v>85</v>
      </c>
      <c r="G18" s="167" t="s">
        <v>34</v>
      </c>
      <c r="H18" s="169">
        <v>180.0</v>
      </c>
      <c r="I18" s="166">
        <v>4.0</v>
      </c>
      <c r="J18" s="167">
        <v>3.0</v>
      </c>
      <c r="K18" s="177" t="s">
        <v>36</v>
      </c>
      <c r="L18" s="176">
        <f>MROUND('Training Maxes'!E8*'Training Maxes'!G19,'Training Maxes'!$C$7)</f>
        <v>85</v>
      </c>
      <c r="M18" s="167" t="s">
        <v>34</v>
      </c>
      <c r="N18" s="169">
        <v>180.0</v>
      </c>
      <c r="O18" s="171">
        <v>3.0</v>
      </c>
      <c r="P18" s="172">
        <v>3.0</v>
      </c>
      <c r="Q18" s="178" t="s">
        <v>36</v>
      </c>
      <c r="R18" s="176">
        <f>MROUND('Training Maxes'!E8*'Training Maxes'!G19,'Training Maxes'!$C$7)</f>
        <v>85</v>
      </c>
      <c r="S18" s="172" t="s">
        <v>34</v>
      </c>
      <c r="T18" s="174">
        <v>180.0</v>
      </c>
      <c r="U18" s="171">
        <v>4.0</v>
      </c>
      <c r="V18" s="172">
        <v>4.0</v>
      </c>
      <c r="W18" s="178" t="s">
        <v>36</v>
      </c>
      <c r="X18" s="176">
        <f>MROUND('Training Maxes'!E8*'Training Maxes'!H19,'Training Maxes'!$C$7)</f>
        <v>85</v>
      </c>
      <c r="Y18" s="172" t="s">
        <v>34</v>
      </c>
      <c r="Z18" s="174">
        <v>180.0</v>
      </c>
      <c r="AA18" s="50"/>
      <c r="AB18" s="50"/>
      <c r="AC18" s="50"/>
      <c r="AD18" s="50"/>
      <c r="AE18" s="50"/>
      <c r="AF18" s="50"/>
      <c r="AG18" s="50"/>
      <c r="AH18" s="50"/>
      <c r="AI18" s="50"/>
      <c r="AJ18" s="50"/>
    </row>
    <row r="19" ht="12.75" customHeight="1">
      <c r="B19" s="92" t="s">
        <v>23</v>
      </c>
      <c r="C19" s="65">
        <v>2.0</v>
      </c>
      <c r="D19" s="66">
        <v>5.0</v>
      </c>
      <c r="E19" s="147">
        <v>0.65</v>
      </c>
      <c r="F19" s="59">
        <f>MROUND(SUM('Training Maxes'!F7*E19),'Training Maxes'!$C$7)</f>
        <v>80</v>
      </c>
      <c r="G19" s="66" t="s">
        <v>24</v>
      </c>
      <c r="H19" s="69">
        <v>180.0</v>
      </c>
      <c r="I19" s="65">
        <v>3.0</v>
      </c>
      <c r="J19" s="66">
        <v>5.0</v>
      </c>
      <c r="K19" s="67">
        <v>0.68</v>
      </c>
      <c r="L19" s="59">
        <f>MROUND(SUM('Training Maxes'!F7*K19),'Training Maxes'!$C$7)</f>
        <v>82.5</v>
      </c>
      <c r="M19" s="66" t="s">
        <v>24</v>
      </c>
      <c r="N19" s="69">
        <v>180.0</v>
      </c>
      <c r="O19" s="56">
        <v>2.0</v>
      </c>
      <c r="P19" s="60">
        <v>5.0</v>
      </c>
      <c r="Q19" s="148">
        <v>0.71</v>
      </c>
      <c r="R19" s="59">
        <f>MROUND(SUM('Training Maxes'!F7*Q19),'Training Maxes'!$C$7)</f>
        <v>87.5</v>
      </c>
      <c r="S19" s="60" t="s">
        <v>24</v>
      </c>
      <c r="T19" s="61">
        <v>180.0</v>
      </c>
      <c r="U19" s="56">
        <v>2.0</v>
      </c>
      <c r="V19" s="60">
        <v>4.0</v>
      </c>
      <c r="W19" s="148">
        <v>0.74</v>
      </c>
      <c r="X19" s="59">
        <f>MROUND(SUM('Training Maxes'!F7*W19),'Training Maxes'!$C$7)</f>
        <v>90</v>
      </c>
      <c r="Y19" s="60" t="s">
        <v>24</v>
      </c>
      <c r="Z19" s="61">
        <v>180.0</v>
      </c>
      <c r="AA19" s="50"/>
      <c r="AB19" s="50"/>
      <c r="AC19" s="50"/>
      <c r="AD19" s="50"/>
      <c r="AE19" s="50"/>
      <c r="AF19" s="50"/>
      <c r="AG19" s="50"/>
      <c r="AH19" s="50"/>
      <c r="AI19" s="50"/>
      <c r="AJ19" s="50"/>
    </row>
    <row r="20" ht="12.75" customHeight="1">
      <c r="B20" s="92" t="s">
        <v>38</v>
      </c>
      <c r="C20" s="65">
        <v>4.0</v>
      </c>
      <c r="D20" s="66">
        <v>10.0</v>
      </c>
      <c r="E20" s="147"/>
      <c r="F20" s="147"/>
      <c r="G20" s="66" t="s">
        <v>24</v>
      </c>
      <c r="H20" s="69">
        <v>60.0</v>
      </c>
      <c r="I20" s="65">
        <v>4.0</v>
      </c>
      <c r="J20" s="66">
        <v>10.0</v>
      </c>
      <c r="K20" s="67"/>
      <c r="L20" s="67"/>
      <c r="M20" s="66" t="s">
        <v>24</v>
      </c>
      <c r="N20" s="69">
        <v>60.0</v>
      </c>
      <c r="O20" s="56">
        <v>4.0</v>
      </c>
      <c r="P20" s="60">
        <v>8.0</v>
      </c>
      <c r="Q20" s="148"/>
      <c r="R20" s="148"/>
      <c r="S20" s="60" t="s">
        <v>24</v>
      </c>
      <c r="T20" s="61">
        <v>60.0</v>
      </c>
      <c r="U20" s="56">
        <v>4.0</v>
      </c>
      <c r="V20" s="60">
        <v>8.0</v>
      </c>
      <c r="W20" s="148"/>
      <c r="X20" s="148"/>
      <c r="Y20" s="60" t="s">
        <v>24</v>
      </c>
      <c r="Z20" s="61">
        <v>60.0</v>
      </c>
      <c r="AA20" s="50"/>
      <c r="AB20" s="50"/>
      <c r="AC20" s="50"/>
      <c r="AD20" s="50"/>
      <c r="AE20" s="50"/>
      <c r="AF20" s="50"/>
      <c r="AG20" s="50"/>
      <c r="AH20" s="50"/>
      <c r="AI20" s="50"/>
      <c r="AJ20" s="50"/>
    </row>
    <row r="21" ht="12.75" customHeight="1">
      <c r="B21" s="17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40"/>
      <c r="AA21" s="50"/>
      <c r="AB21" s="50"/>
      <c r="AC21" s="50"/>
      <c r="AD21" s="50"/>
      <c r="AE21" s="50"/>
      <c r="AF21" s="50"/>
      <c r="AG21" s="50"/>
      <c r="AH21" s="50"/>
      <c r="AI21" s="50"/>
      <c r="AJ21" s="50"/>
    </row>
    <row r="22" ht="12.75" customHeight="1">
      <c r="B22" s="74" t="s">
        <v>39</v>
      </c>
      <c r="C22" s="75"/>
      <c r="D22" s="75"/>
      <c r="E22" s="157"/>
      <c r="F22" s="157"/>
      <c r="G22" s="75"/>
      <c r="H22" s="76"/>
      <c r="I22" s="77"/>
      <c r="J22" s="77"/>
      <c r="K22" s="77"/>
      <c r="L22" s="77"/>
      <c r="M22" s="77"/>
      <c r="N22" s="78"/>
      <c r="O22" s="77"/>
      <c r="P22" s="77"/>
      <c r="Q22" s="77"/>
      <c r="R22" s="77"/>
      <c r="S22" s="77"/>
      <c r="T22" s="78"/>
      <c r="U22" s="77"/>
      <c r="V22" s="77"/>
      <c r="W22" s="77"/>
      <c r="X22" s="77"/>
      <c r="Y22" s="77"/>
      <c r="Z22" s="78"/>
      <c r="AA22" s="50"/>
      <c r="AB22" s="50"/>
      <c r="AC22" s="50"/>
      <c r="AD22" s="50"/>
      <c r="AE22" s="50"/>
      <c r="AF22" s="50"/>
      <c r="AG22" s="50"/>
      <c r="AH22" s="50"/>
      <c r="AI22" s="50"/>
      <c r="AJ22" s="50"/>
    </row>
    <row r="23" ht="12.0" customHeight="1">
      <c r="B23" s="51" t="s">
        <v>17</v>
      </c>
      <c r="C23" s="180" t="s">
        <v>18</v>
      </c>
      <c r="D23" s="143" t="s">
        <v>11</v>
      </c>
      <c r="E23" s="144" t="s">
        <v>19</v>
      </c>
      <c r="F23" s="144" t="s">
        <v>20</v>
      </c>
      <c r="G23" s="143" t="s">
        <v>21</v>
      </c>
      <c r="H23" s="143" t="s">
        <v>22</v>
      </c>
      <c r="I23" s="143" t="s">
        <v>18</v>
      </c>
      <c r="J23" s="143" t="s">
        <v>11</v>
      </c>
      <c r="K23" s="143" t="s">
        <v>19</v>
      </c>
      <c r="L23" s="144" t="s">
        <v>20</v>
      </c>
      <c r="M23" s="143" t="s">
        <v>21</v>
      </c>
      <c r="N23" s="143" t="s">
        <v>31</v>
      </c>
      <c r="O23" s="143" t="s">
        <v>18</v>
      </c>
      <c r="P23" s="143" t="s">
        <v>11</v>
      </c>
      <c r="Q23" s="143" t="s">
        <v>19</v>
      </c>
      <c r="R23" s="144" t="s">
        <v>20</v>
      </c>
      <c r="S23" s="143" t="s">
        <v>21</v>
      </c>
      <c r="T23" s="143" t="s">
        <v>31</v>
      </c>
      <c r="U23" s="143" t="s">
        <v>18</v>
      </c>
      <c r="V23" s="143" t="s">
        <v>11</v>
      </c>
      <c r="W23" s="143" t="s">
        <v>19</v>
      </c>
      <c r="X23" s="144" t="s">
        <v>20</v>
      </c>
      <c r="Y23" s="143" t="s">
        <v>21</v>
      </c>
      <c r="Z23" s="145" t="s">
        <v>31</v>
      </c>
      <c r="AA23" s="50"/>
      <c r="AB23" s="50"/>
      <c r="AC23" s="50"/>
      <c r="AD23" s="50"/>
      <c r="AE23" s="50"/>
      <c r="AF23" s="50"/>
      <c r="AG23" s="50"/>
      <c r="AH23" s="50"/>
      <c r="AI23" s="50"/>
      <c r="AJ23" s="50"/>
    </row>
    <row r="24" ht="12.75" customHeight="1">
      <c r="B24" s="181" t="s">
        <v>60</v>
      </c>
      <c r="C24" s="102">
        <v>4.0</v>
      </c>
      <c r="D24" s="99">
        <v>4.0</v>
      </c>
      <c r="E24" s="182" t="s">
        <v>36</v>
      </c>
      <c r="F24" s="183">
        <f>MROUND(SUM('Training Maxes'!F7*'Training Maxes'!H19),'Training Maxes'!$C$7)</f>
        <v>102.5</v>
      </c>
      <c r="G24" s="99" t="s">
        <v>26</v>
      </c>
      <c r="H24" s="101">
        <v>180.0</v>
      </c>
      <c r="I24" s="102">
        <v>5.0</v>
      </c>
      <c r="J24" s="99">
        <v>3.0</v>
      </c>
      <c r="K24" s="182" t="s">
        <v>36</v>
      </c>
      <c r="L24" s="183">
        <f>MROUND(SUM('Training Maxes'!F7*'Training Maxes'!G19),'Training Maxes'!$C$7)</f>
        <v>105</v>
      </c>
      <c r="M24" s="99" t="s">
        <v>26</v>
      </c>
      <c r="N24" s="101">
        <v>180.0</v>
      </c>
      <c r="O24" s="102">
        <v>4.0</v>
      </c>
      <c r="P24" s="99">
        <v>5.0</v>
      </c>
      <c r="Q24" s="182" t="s">
        <v>61</v>
      </c>
      <c r="R24" s="184">
        <f>MROUND('Training Maxes'!E7*'Training Maxes'!I17,'Training Maxes'!$C$7)</f>
        <v>110</v>
      </c>
      <c r="S24" s="99" t="s">
        <v>26</v>
      </c>
      <c r="T24" s="101">
        <v>180.0</v>
      </c>
      <c r="U24" s="102">
        <v>4.0</v>
      </c>
      <c r="V24" s="99">
        <v>2.0</v>
      </c>
      <c r="W24" s="182" t="s">
        <v>61</v>
      </c>
      <c r="X24" s="185">
        <f>MROUND('Training Maxes'!E7*'Training Maxes'!F17,'Training Maxes'!$C$7)</f>
        <v>120</v>
      </c>
      <c r="Y24" s="99" t="s">
        <v>26</v>
      </c>
      <c r="Z24" s="103">
        <v>180.0</v>
      </c>
      <c r="AA24" s="50"/>
      <c r="AB24" s="50"/>
      <c r="AC24" s="50"/>
      <c r="AD24" s="50"/>
      <c r="AE24" s="50"/>
      <c r="AF24" s="50"/>
      <c r="AG24" s="50"/>
      <c r="AH24" s="50"/>
      <c r="AI24" s="50"/>
      <c r="AJ24" s="50"/>
    </row>
    <row r="25" ht="12.75" customHeight="1">
      <c r="B25" s="90" t="s">
        <v>55</v>
      </c>
      <c r="C25" s="186">
        <v>6.0</v>
      </c>
      <c r="D25" s="187">
        <v>5.0</v>
      </c>
      <c r="E25" s="188">
        <v>0.7</v>
      </c>
      <c r="F25" s="59">
        <f>MROUND(SUM('Training Maxes'!F8*E25),'Training Maxes'!$C$7)</f>
        <v>67.5</v>
      </c>
      <c r="G25" s="187" t="s">
        <v>26</v>
      </c>
      <c r="H25" s="189">
        <v>180.0</v>
      </c>
      <c r="I25" s="186">
        <v>6.0</v>
      </c>
      <c r="J25" s="187">
        <v>4.0</v>
      </c>
      <c r="K25" s="188">
        <v>0.73</v>
      </c>
      <c r="L25" s="59">
        <f>MROUND(SUM('Training Maxes'!F8*K25),'Training Maxes'!$C$7)</f>
        <v>70</v>
      </c>
      <c r="M25" s="187" t="s">
        <v>26</v>
      </c>
      <c r="N25" s="189">
        <v>180.0</v>
      </c>
      <c r="O25" s="186">
        <v>6.0</v>
      </c>
      <c r="P25" s="187">
        <v>3.0</v>
      </c>
      <c r="Q25" s="188">
        <v>0.75</v>
      </c>
      <c r="R25" s="59">
        <f>MROUND(SUM('Training Maxes'!F8*Q25),'Training Maxes'!$C$7)</f>
        <v>72.5</v>
      </c>
      <c r="S25" s="187" t="s">
        <v>26</v>
      </c>
      <c r="T25" s="189">
        <v>180.0</v>
      </c>
      <c r="U25" s="186">
        <v>6.0</v>
      </c>
      <c r="V25" s="187">
        <v>5.0</v>
      </c>
      <c r="W25" s="188">
        <v>0.68</v>
      </c>
      <c r="X25" s="59">
        <f>MROUND(SUM('Training Maxes'!F8*W25),'Training Maxes'!$C$7)</f>
        <v>65</v>
      </c>
      <c r="Y25" s="187" t="s">
        <v>26</v>
      </c>
      <c r="Z25" s="190">
        <v>180.0</v>
      </c>
      <c r="AA25" s="50"/>
      <c r="AB25" s="50"/>
      <c r="AC25" s="50"/>
      <c r="AD25" s="50"/>
      <c r="AE25" s="50"/>
      <c r="AF25" s="50"/>
      <c r="AG25" s="50"/>
      <c r="AH25" s="50"/>
      <c r="AI25" s="50"/>
      <c r="AJ25" s="50"/>
    </row>
    <row r="26" ht="12.75" customHeight="1">
      <c r="B26" s="92" t="s">
        <v>41</v>
      </c>
      <c r="C26" s="186">
        <v>4.0</v>
      </c>
      <c r="D26" s="187">
        <v>5.0</v>
      </c>
      <c r="E26" s="191" t="s">
        <v>36</v>
      </c>
      <c r="F26" s="192">
        <f>MROUND('Training Maxes'!E8*'Training Maxes'!I19,'Training Maxes'!$C$7)</f>
        <v>80</v>
      </c>
      <c r="G26" s="187" t="s">
        <v>24</v>
      </c>
      <c r="H26" s="189">
        <v>180.0</v>
      </c>
      <c r="I26" s="186">
        <v>3.0</v>
      </c>
      <c r="J26" s="187">
        <v>4.0</v>
      </c>
      <c r="K26" s="191" t="s">
        <v>36</v>
      </c>
      <c r="L26" s="192">
        <f>MROUND('Training Maxes'!E8*'Training Maxes'!H19,'Training Maxes'!$C$7)</f>
        <v>85</v>
      </c>
      <c r="M26" s="187" t="s">
        <v>24</v>
      </c>
      <c r="N26" s="189">
        <v>120.0</v>
      </c>
      <c r="O26" s="186">
        <v>4.0</v>
      </c>
      <c r="P26" s="187">
        <v>3.0</v>
      </c>
      <c r="Q26" s="191" t="s">
        <v>36</v>
      </c>
      <c r="R26" s="192">
        <f>MROUND('Training Maxes'!E8*'Training Maxes'!G19,'Training Maxes'!$C$7)</f>
        <v>85</v>
      </c>
      <c r="S26" s="187" t="s">
        <v>24</v>
      </c>
      <c r="T26" s="189">
        <v>120.0</v>
      </c>
      <c r="U26" s="186">
        <v>4.0</v>
      </c>
      <c r="V26" s="187">
        <v>4.0</v>
      </c>
      <c r="W26" s="191" t="s">
        <v>36</v>
      </c>
      <c r="X26" s="192">
        <f>MROUND('Training Maxes'!E8*'Training Maxes'!H19,'Training Maxes'!$C$7)</f>
        <v>85</v>
      </c>
      <c r="Y26" s="187" t="s">
        <v>24</v>
      </c>
      <c r="Z26" s="190">
        <v>120.0</v>
      </c>
      <c r="AA26" s="50"/>
      <c r="AB26" s="50"/>
      <c r="AC26" s="50"/>
      <c r="AD26" s="50"/>
      <c r="AE26" s="50"/>
      <c r="AF26" s="50"/>
      <c r="AG26" s="50"/>
      <c r="AH26" s="50"/>
      <c r="AI26" s="50"/>
      <c r="AJ26" s="50"/>
    </row>
    <row r="27" ht="12.75" customHeight="1">
      <c r="B27" s="90" t="s">
        <v>32</v>
      </c>
      <c r="C27" s="193">
        <v>2.0</v>
      </c>
      <c r="D27" s="194">
        <v>5.0</v>
      </c>
      <c r="E27" s="195">
        <v>0.65</v>
      </c>
      <c r="F27" s="59">
        <f>MROUND(SUM('Training Maxes'!F9*E27),'Training Maxes'!$C$7)</f>
        <v>80</v>
      </c>
      <c r="G27" s="194" t="s">
        <v>24</v>
      </c>
      <c r="H27" s="196">
        <v>180.0</v>
      </c>
      <c r="I27" s="193">
        <v>3.0</v>
      </c>
      <c r="J27" s="194">
        <v>5.0</v>
      </c>
      <c r="K27" s="195">
        <v>0.68</v>
      </c>
      <c r="L27" s="59">
        <f>MROUND(SUM('Training Maxes'!F9*K27),'Training Maxes'!$C$7)</f>
        <v>82.5</v>
      </c>
      <c r="M27" s="194" t="s">
        <v>24</v>
      </c>
      <c r="N27" s="196">
        <v>180.0</v>
      </c>
      <c r="O27" s="193">
        <v>2.0</v>
      </c>
      <c r="P27" s="194">
        <v>5.0</v>
      </c>
      <c r="Q27" s="195">
        <v>0.71</v>
      </c>
      <c r="R27" s="59">
        <f>MROUND(SUM('Training Maxes'!F9*Q27),'Training Maxes'!$C$7)</f>
        <v>87.5</v>
      </c>
      <c r="S27" s="194" t="s">
        <v>24</v>
      </c>
      <c r="T27" s="196">
        <v>180.0</v>
      </c>
      <c r="U27" s="193">
        <v>2.0</v>
      </c>
      <c r="V27" s="194">
        <v>4.0</v>
      </c>
      <c r="W27" s="195">
        <v>0.74</v>
      </c>
      <c r="X27" s="59">
        <f>MROUND(SUM('Training Maxes'!F9*W27),'Training Maxes'!$C$7)</f>
        <v>90</v>
      </c>
      <c r="Y27" s="194" t="s">
        <v>24</v>
      </c>
      <c r="Z27" s="197">
        <v>180.0</v>
      </c>
      <c r="AA27" s="50"/>
      <c r="AB27" s="50"/>
      <c r="AC27" s="50"/>
      <c r="AD27" s="50"/>
      <c r="AE27" s="50"/>
      <c r="AF27" s="50"/>
      <c r="AG27" s="50"/>
      <c r="AH27" s="50"/>
      <c r="AI27" s="50"/>
      <c r="AJ27" s="50"/>
    </row>
    <row r="28" ht="12.75" customHeight="1">
      <c r="B28" s="92" t="s">
        <v>49</v>
      </c>
      <c r="C28" s="198">
        <v>4.0</v>
      </c>
      <c r="D28" s="199">
        <v>10.0</v>
      </c>
      <c r="E28" s="200"/>
      <c r="F28" s="200"/>
      <c r="G28" s="199" t="s">
        <v>24</v>
      </c>
      <c r="H28" s="201">
        <v>90.0</v>
      </c>
      <c r="I28" s="198">
        <v>4.0</v>
      </c>
      <c r="J28" s="199">
        <v>10.0</v>
      </c>
      <c r="K28" s="200"/>
      <c r="L28" s="200"/>
      <c r="M28" s="199" t="s">
        <v>24</v>
      </c>
      <c r="N28" s="201">
        <v>90.0</v>
      </c>
      <c r="O28" s="198">
        <v>4.0</v>
      </c>
      <c r="P28" s="199">
        <v>8.0</v>
      </c>
      <c r="Q28" s="200"/>
      <c r="R28" s="200"/>
      <c r="S28" s="199" t="s">
        <v>24</v>
      </c>
      <c r="T28" s="201">
        <v>90.0</v>
      </c>
      <c r="U28" s="198">
        <v>4.0</v>
      </c>
      <c r="V28" s="199">
        <v>8.0</v>
      </c>
      <c r="W28" s="200"/>
      <c r="X28" s="200"/>
      <c r="Y28" s="199" t="s">
        <v>24</v>
      </c>
      <c r="Z28" s="202">
        <v>90.0</v>
      </c>
      <c r="AA28" s="50"/>
      <c r="AB28" s="50"/>
      <c r="AC28" s="50"/>
      <c r="AD28" s="50"/>
      <c r="AE28" s="50"/>
      <c r="AF28" s="50"/>
      <c r="AG28" s="50"/>
      <c r="AH28" s="50"/>
      <c r="AI28" s="50"/>
      <c r="AJ28" s="50"/>
    </row>
    <row r="29" ht="12.75" customHeight="1">
      <c r="B29" s="154"/>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6"/>
      <c r="AA29" s="50"/>
      <c r="AB29" s="50"/>
      <c r="AC29" s="50"/>
      <c r="AD29" s="50"/>
      <c r="AE29" s="50"/>
      <c r="AF29" s="50"/>
      <c r="AG29" s="50"/>
      <c r="AH29" s="50"/>
      <c r="AI29" s="50"/>
      <c r="AJ29" s="50"/>
    </row>
    <row r="30" ht="12.75" customHeight="1">
      <c r="B30" s="74" t="s">
        <v>44</v>
      </c>
      <c r="C30" s="75"/>
      <c r="D30" s="75"/>
      <c r="E30" s="157"/>
      <c r="F30" s="157"/>
      <c r="G30" s="75"/>
      <c r="H30" s="76"/>
      <c r="I30" s="77"/>
      <c r="J30" s="77"/>
      <c r="K30" s="77"/>
      <c r="L30" s="77"/>
      <c r="M30" s="77"/>
      <c r="N30" s="78"/>
      <c r="O30" s="77"/>
      <c r="P30" s="77"/>
      <c r="Q30" s="77"/>
      <c r="R30" s="77"/>
      <c r="S30" s="77"/>
      <c r="T30" s="78"/>
      <c r="U30" s="77"/>
      <c r="V30" s="77"/>
      <c r="W30" s="77"/>
      <c r="X30" s="77"/>
      <c r="Y30" s="77"/>
      <c r="Z30" s="78"/>
      <c r="AA30" s="50"/>
      <c r="AB30" s="50"/>
      <c r="AC30" s="50"/>
      <c r="AD30" s="50"/>
      <c r="AE30" s="50"/>
      <c r="AF30" s="50"/>
      <c r="AG30" s="50"/>
      <c r="AH30" s="50"/>
      <c r="AI30" s="50"/>
      <c r="AJ30" s="50"/>
    </row>
    <row r="31" ht="12.75" customHeight="1">
      <c r="B31" s="141" t="s">
        <v>17</v>
      </c>
      <c r="C31" s="142" t="s">
        <v>18</v>
      </c>
      <c r="D31" s="143" t="s">
        <v>11</v>
      </c>
      <c r="E31" s="144" t="s">
        <v>19</v>
      </c>
      <c r="F31" s="144" t="s">
        <v>20</v>
      </c>
      <c r="G31" s="143" t="s">
        <v>21</v>
      </c>
      <c r="H31" s="143" t="s">
        <v>22</v>
      </c>
      <c r="I31" s="143" t="s">
        <v>18</v>
      </c>
      <c r="J31" s="143" t="s">
        <v>11</v>
      </c>
      <c r="K31" s="143" t="s">
        <v>19</v>
      </c>
      <c r="L31" s="144" t="s">
        <v>20</v>
      </c>
      <c r="M31" s="143" t="s">
        <v>21</v>
      </c>
      <c r="N31" s="143" t="s">
        <v>31</v>
      </c>
      <c r="O31" s="143" t="s">
        <v>18</v>
      </c>
      <c r="P31" s="143" t="s">
        <v>11</v>
      </c>
      <c r="Q31" s="143" t="s">
        <v>19</v>
      </c>
      <c r="R31" s="144" t="s">
        <v>20</v>
      </c>
      <c r="S31" s="143" t="s">
        <v>21</v>
      </c>
      <c r="T31" s="143" t="s">
        <v>31</v>
      </c>
      <c r="U31" s="143" t="s">
        <v>18</v>
      </c>
      <c r="V31" s="143" t="s">
        <v>11</v>
      </c>
      <c r="W31" s="143" t="s">
        <v>19</v>
      </c>
      <c r="X31" s="144" t="s">
        <v>20</v>
      </c>
      <c r="Y31" s="143" t="s">
        <v>21</v>
      </c>
      <c r="Z31" s="145" t="s">
        <v>31</v>
      </c>
      <c r="AA31" s="50"/>
      <c r="AB31" s="50"/>
      <c r="AC31" s="50"/>
      <c r="AD31" s="50"/>
      <c r="AE31" s="50"/>
      <c r="AF31" s="50"/>
      <c r="AG31" s="50"/>
      <c r="AH31" s="50"/>
      <c r="AI31" s="50"/>
      <c r="AJ31" s="50"/>
    </row>
    <row r="32" ht="12.75" customHeight="1">
      <c r="B32" s="92" t="s">
        <v>62</v>
      </c>
      <c r="C32" s="102">
        <v>4.0</v>
      </c>
      <c r="D32" s="99">
        <v>4.0</v>
      </c>
      <c r="E32" s="182" t="s">
        <v>36</v>
      </c>
      <c r="F32" s="183">
        <f>MROUND(SUM('Training Maxes'!F9*'Training Maxes'!H19),'Training Maxes'!$C$7)</f>
        <v>102.5</v>
      </c>
      <c r="G32" s="99" t="s">
        <v>24</v>
      </c>
      <c r="H32" s="103">
        <v>180.0</v>
      </c>
      <c r="I32" s="102">
        <v>5.0</v>
      </c>
      <c r="J32" s="99">
        <v>3.0</v>
      </c>
      <c r="K32" s="182" t="s">
        <v>36</v>
      </c>
      <c r="L32" s="183">
        <f>MROUND(SUM('Training Maxes'!F9*'Training Maxes'!G19),'Training Maxes'!$C$7)</f>
        <v>105</v>
      </c>
      <c r="M32" s="99" t="s">
        <v>24</v>
      </c>
      <c r="N32" s="103">
        <v>180.0</v>
      </c>
      <c r="O32" s="102">
        <v>4.0</v>
      </c>
      <c r="P32" s="99">
        <v>5.0</v>
      </c>
      <c r="Q32" s="182" t="s">
        <v>36</v>
      </c>
      <c r="R32" s="183">
        <f>MROUND(SUM('Training Maxes'!F9*'Training Maxes'!I19),'Training Maxes'!$C$7)</f>
        <v>100</v>
      </c>
      <c r="S32" s="99" t="s">
        <v>24</v>
      </c>
      <c r="T32" s="103">
        <v>180.0</v>
      </c>
      <c r="U32" s="102">
        <v>4.0</v>
      </c>
      <c r="V32" s="99">
        <v>2.0</v>
      </c>
      <c r="W32" s="182" t="s">
        <v>61</v>
      </c>
      <c r="X32" s="183">
        <f>MROUND(SUM('Training Maxes'!F9*'Training Maxes'!F17),'Training Maxes'!$C$7)</f>
        <v>112.5</v>
      </c>
      <c r="Y32" s="99" t="s">
        <v>24</v>
      </c>
      <c r="Z32" s="103">
        <v>180.0</v>
      </c>
      <c r="AA32" s="50"/>
      <c r="AB32" s="50"/>
      <c r="AC32" s="50"/>
      <c r="AD32" s="50"/>
      <c r="AE32" s="50"/>
      <c r="AF32" s="50"/>
      <c r="AG32" s="50"/>
      <c r="AH32" s="50"/>
      <c r="AI32" s="50"/>
      <c r="AJ32" s="50"/>
    </row>
    <row r="33" ht="12.75" customHeight="1">
      <c r="B33" s="181" t="s">
        <v>63</v>
      </c>
      <c r="C33" s="110">
        <v>3.0</v>
      </c>
      <c r="D33" s="106">
        <v>6.0</v>
      </c>
      <c r="E33" s="107" t="s">
        <v>61</v>
      </c>
      <c r="F33" s="203">
        <f>MROUND('Training Maxes'!E8*'Training Maxes'!J17,'Training Maxes'!$C$7)</f>
        <v>80</v>
      </c>
      <c r="G33" s="106" t="s">
        <v>24</v>
      </c>
      <c r="H33" s="111">
        <v>180.0</v>
      </c>
      <c r="I33" s="110">
        <v>3.0</v>
      </c>
      <c r="J33" s="106">
        <v>12.0</v>
      </c>
      <c r="K33" s="107" t="s">
        <v>64</v>
      </c>
      <c r="L33" s="203">
        <f>MROUND('Training Maxes'!E8*'Training Maxes'!N18,'Training Maxes'!$C$7)</f>
        <v>70</v>
      </c>
      <c r="M33" s="106" t="s">
        <v>24</v>
      </c>
      <c r="N33" s="111">
        <v>180.0</v>
      </c>
      <c r="O33" s="110">
        <v>4.0</v>
      </c>
      <c r="P33" s="106">
        <v>7.0</v>
      </c>
      <c r="Q33" s="107" t="s">
        <v>36</v>
      </c>
      <c r="R33" s="203">
        <f>MROUND('Training Maxes'!E8*'Training Maxes'!K19,'Training Maxes'!$C$7)</f>
        <v>75</v>
      </c>
      <c r="S33" s="106" t="s">
        <v>24</v>
      </c>
      <c r="T33" s="111">
        <v>180.0</v>
      </c>
      <c r="U33" s="110">
        <v>4.0</v>
      </c>
      <c r="V33" s="106">
        <v>5.0</v>
      </c>
      <c r="W33" s="107" t="s">
        <v>36</v>
      </c>
      <c r="X33" s="203">
        <f>MROUND('Training Maxes'!E8*'Training Maxes'!I19,'Training Maxes'!$C$7)</f>
        <v>80</v>
      </c>
      <c r="Y33" s="106" t="s">
        <v>24</v>
      </c>
      <c r="Z33" s="111">
        <v>180.0</v>
      </c>
      <c r="AA33" s="50"/>
      <c r="AB33" s="50"/>
      <c r="AC33" s="50"/>
      <c r="AD33" s="50"/>
      <c r="AE33" s="50"/>
      <c r="AF33" s="50"/>
      <c r="AG33" s="50"/>
      <c r="AH33" s="50"/>
      <c r="AI33" s="50"/>
      <c r="AJ33" s="50"/>
    </row>
    <row r="34" ht="12.75" customHeight="1">
      <c r="B34" s="92" t="s">
        <v>65</v>
      </c>
      <c r="C34" s="186">
        <v>4.0</v>
      </c>
      <c r="D34" s="187">
        <v>8.0</v>
      </c>
      <c r="E34" s="188"/>
      <c r="F34" s="188"/>
      <c r="G34" s="187" t="s">
        <v>24</v>
      </c>
      <c r="H34" s="190">
        <v>120.0</v>
      </c>
      <c r="I34" s="186">
        <v>4.0</v>
      </c>
      <c r="J34" s="187">
        <v>7.0</v>
      </c>
      <c r="K34" s="188"/>
      <c r="L34" s="188"/>
      <c r="M34" s="187" t="s">
        <v>24</v>
      </c>
      <c r="N34" s="190">
        <v>120.0</v>
      </c>
      <c r="O34" s="186">
        <v>5.0</v>
      </c>
      <c r="P34" s="187">
        <v>6.0</v>
      </c>
      <c r="Q34" s="188"/>
      <c r="R34" s="188"/>
      <c r="S34" s="187" t="s">
        <v>24</v>
      </c>
      <c r="T34" s="190">
        <v>120.0</v>
      </c>
      <c r="U34" s="186">
        <v>4.0</v>
      </c>
      <c r="V34" s="187">
        <v>10.0</v>
      </c>
      <c r="W34" s="188"/>
      <c r="X34" s="188"/>
      <c r="Y34" s="187" t="s">
        <v>24</v>
      </c>
      <c r="Z34" s="190">
        <v>120.0</v>
      </c>
    </row>
    <row r="35" ht="12.75" customHeight="1">
      <c r="B35" s="90" t="s">
        <v>42</v>
      </c>
      <c r="C35" s="186">
        <v>6.0</v>
      </c>
      <c r="D35" s="187">
        <v>10.0</v>
      </c>
      <c r="E35" s="188"/>
      <c r="F35" s="188"/>
      <c r="G35" s="187" t="s">
        <v>24</v>
      </c>
      <c r="H35" s="190">
        <v>60.0</v>
      </c>
      <c r="I35" s="186">
        <v>6.0</v>
      </c>
      <c r="J35" s="187">
        <v>10.0</v>
      </c>
      <c r="K35" s="188"/>
      <c r="L35" s="188"/>
      <c r="M35" s="187" t="s">
        <v>24</v>
      </c>
      <c r="N35" s="190">
        <v>60.0</v>
      </c>
      <c r="O35" s="186">
        <v>6.0</v>
      </c>
      <c r="P35" s="187">
        <v>8.0</v>
      </c>
      <c r="Q35" s="188"/>
      <c r="R35" s="188"/>
      <c r="S35" s="187" t="s">
        <v>24</v>
      </c>
      <c r="T35" s="190">
        <v>60.0</v>
      </c>
      <c r="U35" s="186">
        <v>6.0</v>
      </c>
      <c r="V35" s="187">
        <v>8.0</v>
      </c>
      <c r="W35" s="188"/>
      <c r="X35" s="188"/>
      <c r="Y35" s="187" t="s">
        <v>24</v>
      </c>
      <c r="Z35" s="190">
        <v>60.0</v>
      </c>
    </row>
    <row r="36" ht="12.75" customHeight="1">
      <c r="B36" s="154"/>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6"/>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ht="12.75" customHeight="1">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ht="12.75" customHeight="1">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ht="12.75" customHeight="1">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ht="12.75" customHeight="1"/>
    <row r="52" ht="12.75" customHeight="1"/>
    <row r="53" ht="12.75" customHeight="1"/>
    <row r="54" ht="12.75" customHeight="1">
      <c r="B54" s="5"/>
      <c r="C54" s="5"/>
      <c r="D54" s="5"/>
      <c r="E54" s="5"/>
      <c r="F54" s="5"/>
      <c r="G54" s="5"/>
      <c r="H54" s="5"/>
      <c r="I54" s="5"/>
      <c r="J54" s="5"/>
      <c r="K54" s="5"/>
      <c r="L54" s="5"/>
      <c r="M54" s="5"/>
    </row>
    <row r="55" ht="12.75" customHeight="1">
      <c r="B55" s="5"/>
      <c r="C55" s="5"/>
      <c r="D55" s="5"/>
      <c r="E55" s="5"/>
      <c r="F55" s="5"/>
      <c r="G55" s="5"/>
      <c r="H55" s="5"/>
      <c r="I55" s="5"/>
      <c r="J55" s="5"/>
      <c r="K55" s="5"/>
      <c r="L55" s="5"/>
      <c r="M55" s="5"/>
    </row>
    <row r="56" ht="12.75" customHeight="1">
      <c r="B56" s="126"/>
      <c r="C56" s="5"/>
      <c r="D56" s="5"/>
      <c r="E56" s="5"/>
      <c r="F56" s="5"/>
      <c r="G56" s="5"/>
      <c r="H56" s="5"/>
      <c r="I56" s="5"/>
      <c r="J56" s="5"/>
      <c r="K56" s="5"/>
      <c r="L56" s="5"/>
      <c r="M56" s="5"/>
    </row>
    <row r="57" ht="12.75" customHeight="1">
      <c r="B57" s="127"/>
      <c r="C57" s="5"/>
      <c r="D57" s="5"/>
      <c r="E57" s="5"/>
      <c r="F57" s="5"/>
      <c r="G57" s="5"/>
      <c r="H57" s="5"/>
      <c r="I57" s="5"/>
      <c r="J57" s="5"/>
      <c r="K57" s="5"/>
      <c r="L57" s="5"/>
      <c r="M57" s="5"/>
    </row>
    <row r="58" ht="12.75" customHeight="1">
      <c r="B58" s="128"/>
      <c r="C58" s="5"/>
      <c r="D58" s="5"/>
      <c r="E58" s="5"/>
      <c r="F58" s="5"/>
      <c r="G58" s="5"/>
      <c r="H58" s="5"/>
      <c r="I58" s="5"/>
      <c r="J58" s="5"/>
      <c r="K58" s="5"/>
      <c r="L58" s="5"/>
      <c r="M58" s="5"/>
    </row>
    <row r="59" ht="12.75" customHeight="1">
      <c r="B59" s="5"/>
      <c r="C59" s="5"/>
      <c r="D59" s="5"/>
      <c r="E59" s="5"/>
      <c r="F59" s="5"/>
      <c r="G59" s="5"/>
      <c r="H59" s="5"/>
      <c r="I59" s="5"/>
      <c r="J59" s="5"/>
      <c r="K59" s="5"/>
      <c r="L59" s="5"/>
      <c r="M59" s="5"/>
    </row>
    <row r="60" ht="12.75" customHeight="1">
      <c r="B60" s="5"/>
      <c r="C60" s="129"/>
      <c r="D60" s="129"/>
      <c r="E60" s="129"/>
      <c r="F60" s="129"/>
      <c r="G60" s="129"/>
      <c r="H60" s="129"/>
      <c r="I60" s="50"/>
      <c r="J60" s="5"/>
      <c r="K60" s="5"/>
      <c r="L60" s="5"/>
      <c r="M60" s="5"/>
    </row>
    <row r="61" ht="12.75" customHeight="1">
      <c r="B61" s="5"/>
      <c r="C61" s="129"/>
      <c r="D61" s="129"/>
      <c r="E61" s="129"/>
      <c r="F61" s="129"/>
      <c r="G61" s="129"/>
      <c r="H61" s="129"/>
      <c r="I61" s="50"/>
      <c r="J61" s="5"/>
      <c r="K61" s="5"/>
      <c r="L61" s="5"/>
      <c r="M61" s="5"/>
    </row>
    <row r="62" ht="12.75" customHeight="1">
      <c r="B62" s="5"/>
      <c r="C62" s="129"/>
      <c r="D62" s="129"/>
      <c r="E62" s="129"/>
      <c r="F62" s="129"/>
      <c r="G62" s="129"/>
      <c r="H62" s="129"/>
      <c r="I62" s="50"/>
      <c r="J62" s="5"/>
      <c r="K62" s="5"/>
      <c r="L62" s="5"/>
      <c r="M62" s="5"/>
    </row>
    <row r="63" ht="12.75" customHeight="1">
      <c r="B63" s="5"/>
      <c r="C63" s="129"/>
      <c r="D63" s="129"/>
      <c r="E63" s="129"/>
      <c r="F63" s="129"/>
      <c r="G63" s="129"/>
      <c r="H63" s="129"/>
      <c r="I63" s="50"/>
      <c r="J63" s="5"/>
      <c r="K63" s="5"/>
      <c r="L63" s="5"/>
      <c r="M63" s="5"/>
    </row>
    <row r="64" ht="12.75" customHeight="1">
      <c r="B64" s="5"/>
      <c r="C64" s="129"/>
      <c r="D64" s="129"/>
      <c r="E64" s="129"/>
      <c r="F64" s="129"/>
      <c r="G64" s="129"/>
      <c r="H64" s="129"/>
      <c r="I64" s="5"/>
      <c r="J64" s="5"/>
      <c r="K64" s="5"/>
      <c r="L64" s="5"/>
      <c r="M64" s="5"/>
    </row>
    <row r="65" ht="12.75" customHeight="1">
      <c r="B65" s="130"/>
      <c r="C65" s="5"/>
      <c r="D65" s="5"/>
      <c r="E65" s="5"/>
      <c r="F65" s="5"/>
      <c r="G65" s="131"/>
      <c r="H65" s="5"/>
      <c r="I65" s="5"/>
      <c r="J65" s="5"/>
      <c r="K65" s="5"/>
      <c r="L65" s="5"/>
      <c r="M65" s="5"/>
    </row>
    <row r="66" ht="12.75" customHeight="1">
      <c r="B66" s="5"/>
      <c r="C66" s="5"/>
      <c r="D66" s="131"/>
      <c r="E66" s="131"/>
      <c r="F66" s="131"/>
      <c r="G66" s="131"/>
      <c r="H66" s="5"/>
      <c r="I66" s="5"/>
      <c r="J66" s="5"/>
      <c r="K66" s="5"/>
      <c r="L66" s="5"/>
      <c r="M66" s="5"/>
    </row>
    <row r="67" ht="12.75" customHeight="1">
      <c r="B67" s="5"/>
      <c r="C67" s="5"/>
      <c r="D67" s="5"/>
      <c r="E67" s="5"/>
      <c r="F67" s="5"/>
      <c r="G67" s="132"/>
      <c r="H67" s="5"/>
      <c r="I67" s="5"/>
      <c r="J67" s="5"/>
      <c r="K67" s="5"/>
      <c r="L67" s="5"/>
      <c r="M67" s="5"/>
    </row>
    <row r="68" ht="12.75" customHeight="1">
      <c r="B68" s="130"/>
      <c r="C68" s="5"/>
      <c r="D68" s="5"/>
      <c r="E68" s="5"/>
      <c r="F68" s="5"/>
      <c r="G68" s="5"/>
      <c r="H68" s="5"/>
      <c r="I68" s="5"/>
      <c r="J68" s="5"/>
      <c r="K68" s="5"/>
      <c r="L68" s="5"/>
      <c r="M68" s="5"/>
    </row>
    <row r="69" ht="12.75" customHeight="1">
      <c r="B69" s="127"/>
      <c r="C69" s="5"/>
      <c r="D69" s="5"/>
      <c r="E69" s="5"/>
      <c r="F69" s="5"/>
      <c r="G69" s="5"/>
      <c r="H69" s="5"/>
      <c r="I69" s="5"/>
      <c r="J69" s="5"/>
      <c r="K69" s="5"/>
      <c r="L69" s="5"/>
      <c r="M69" s="5"/>
    </row>
    <row r="70" ht="12.75" customHeight="1">
      <c r="B70" s="128"/>
      <c r="C70" s="5"/>
      <c r="D70" s="5"/>
      <c r="E70" s="5"/>
      <c r="F70" s="5"/>
      <c r="G70" s="5"/>
      <c r="H70" s="5"/>
      <c r="I70" s="5"/>
      <c r="J70" s="5"/>
      <c r="K70" s="5"/>
      <c r="L70" s="5"/>
      <c r="M70" s="5"/>
    </row>
    <row r="71" ht="12.75" customHeight="1">
      <c r="B71" s="5"/>
      <c r="C71" s="5"/>
      <c r="D71" s="5"/>
      <c r="E71" s="5"/>
      <c r="F71" s="5"/>
      <c r="G71" s="5"/>
      <c r="H71" s="5"/>
      <c r="I71" s="5"/>
      <c r="J71" s="5"/>
      <c r="K71" s="5"/>
      <c r="L71" s="5"/>
      <c r="M71" s="5"/>
    </row>
    <row r="72" ht="12.75" customHeight="1">
      <c r="B72" s="5"/>
      <c r="C72" s="129"/>
      <c r="D72" s="129"/>
      <c r="E72" s="129"/>
      <c r="F72" s="129"/>
      <c r="G72" s="129"/>
      <c r="H72" s="129"/>
      <c r="I72" s="5"/>
      <c r="J72" s="5"/>
      <c r="K72" s="5"/>
      <c r="L72" s="5"/>
      <c r="M72" s="5"/>
      <c r="N72" s="5"/>
    </row>
    <row r="73" ht="12.75" customHeight="1">
      <c r="B73" s="5"/>
      <c r="C73" s="129"/>
      <c r="D73" s="129"/>
      <c r="E73" s="129"/>
      <c r="F73" s="129"/>
      <c r="G73" s="129"/>
      <c r="H73" s="129"/>
      <c r="I73" s="5"/>
      <c r="J73" s="5"/>
      <c r="K73" s="5"/>
      <c r="L73" s="5"/>
      <c r="M73" s="5"/>
      <c r="N73" s="5"/>
    </row>
    <row r="74" ht="12.75" customHeight="1">
      <c r="B74" s="5"/>
      <c r="C74" s="129"/>
      <c r="D74" s="129"/>
      <c r="E74" s="129"/>
      <c r="F74" s="129"/>
      <c r="G74" s="129"/>
      <c r="H74" s="129"/>
      <c r="I74" s="5"/>
      <c r="J74" s="5"/>
      <c r="K74" s="5"/>
      <c r="L74" s="5"/>
      <c r="M74" s="5"/>
      <c r="N74" s="5"/>
    </row>
    <row r="75" ht="12.75" customHeight="1">
      <c r="B75" s="5"/>
      <c r="C75" s="129"/>
      <c r="D75" s="129"/>
      <c r="E75" s="129"/>
      <c r="F75" s="129"/>
      <c r="G75" s="129"/>
      <c r="H75" s="129"/>
      <c r="I75" s="5"/>
      <c r="J75" s="5"/>
      <c r="K75" s="5"/>
      <c r="L75" s="5"/>
      <c r="M75" s="5"/>
      <c r="N75" s="5"/>
    </row>
    <row r="76" ht="12.75" customHeight="1">
      <c r="B76" s="5"/>
      <c r="C76" s="129"/>
      <c r="D76" s="129"/>
      <c r="E76" s="129"/>
      <c r="F76" s="129"/>
      <c r="G76" s="129"/>
      <c r="H76" s="129"/>
      <c r="I76" s="5"/>
      <c r="J76" s="5"/>
      <c r="K76" s="5"/>
      <c r="L76" s="5"/>
      <c r="M76" s="5"/>
      <c r="N76" s="5"/>
    </row>
    <row r="77" ht="12.75" customHeight="1">
      <c r="B77" s="5"/>
      <c r="C77" s="129"/>
      <c r="D77" s="129"/>
      <c r="E77" s="129"/>
      <c r="F77" s="129"/>
      <c r="G77" s="129"/>
      <c r="H77" s="129"/>
      <c r="I77" s="5"/>
      <c r="J77" s="5"/>
      <c r="K77" s="5"/>
      <c r="L77" s="5"/>
      <c r="M77" s="5"/>
      <c r="N77" s="5"/>
    </row>
    <row r="78" ht="12.75" customHeight="1">
      <c r="B78" s="130"/>
      <c r="C78" s="129"/>
      <c r="D78" s="129"/>
      <c r="E78" s="129"/>
      <c r="F78" s="129"/>
      <c r="G78" s="5"/>
      <c r="H78" s="129"/>
      <c r="I78" s="5"/>
      <c r="J78" s="5"/>
      <c r="K78" s="5"/>
      <c r="L78" s="5"/>
      <c r="M78" s="5"/>
      <c r="N78" s="5"/>
    </row>
    <row r="79" ht="12.75" customHeight="1">
      <c r="B79" s="5"/>
      <c r="C79" s="5"/>
      <c r="D79" s="5"/>
      <c r="E79" s="5"/>
      <c r="F79" s="5"/>
      <c r="G79" s="131"/>
      <c r="H79" s="5"/>
      <c r="I79" s="5"/>
      <c r="J79" s="5"/>
      <c r="K79" s="5"/>
      <c r="L79" s="5"/>
      <c r="M79" s="5"/>
      <c r="N79" s="5"/>
    </row>
    <row r="80" ht="12.75" customHeight="1">
      <c r="B80" s="5"/>
      <c r="C80" s="5"/>
      <c r="D80" s="5"/>
      <c r="E80" s="5"/>
      <c r="F80" s="5"/>
      <c r="G80" s="131"/>
      <c r="H80" s="5"/>
      <c r="I80" s="5"/>
      <c r="J80" s="5"/>
      <c r="K80" s="5"/>
      <c r="L80" s="5"/>
      <c r="M80" s="5"/>
      <c r="N80" s="5"/>
    </row>
    <row r="81" ht="12.75" customHeight="1">
      <c r="B81" s="127"/>
      <c r="C81" s="5"/>
      <c r="D81" s="5"/>
      <c r="E81" s="5"/>
      <c r="F81" s="5"/>
      <c r="G81" s="5"/>
      <c r="H81" s="5"/>
      <c r="I81" s="5"/>
      <c r="J81" s="5"/>
      <c r="K81" s="5"/>
      <c r="L81" s="5"/>
      <c r="M81" s="5"/>
      <c r="N81" s="5"/>
    </row>
    <row r="82" ht="12.75" customHeight="1">
      <c r="B82" s="128"/>
      <c r="C82" s="5"/>
      <c r="D82" s="5"/>
      <c r="E82" s="5"/>
      <c r="F82" s="5"/>
      <c r="G82" s="5"/>
      <c r="H82" s="5"/>
      <c r="I82" s="5"/>
      <c r="J82" s="5"/>
      <c r="K82" s="5"/>
      <c r="L82" s="5"/>
      <c r="M82" s="5"/>
      <c r="N82" s="5"/>
    </row>
    <row r="83" ht="12.75" customHeight="1">
      <c r="B83" s="5"/>
      <c r="C83" s="5"/>
      <c r="D83" s="5"/>
      <c r="E83" s="5"/>
      <c r="F83" s="5"/>
      <c r="G83" s="5"/>
      <c r="H83" s="5"/>
      <c r="I83" s="5"/>
      <c r="J83" s="5"/>
      <c r="K83" s="5"/>
      <c r="L83" s="5"/>
      <c r="M83" s="5"/>
      <c r="N83" s="5"/>
    </row>
    <row r="84" ht="12.75" customHeight="1">
      <c r="B84" s="5"/>
      <c r="C84" s="129"/>
      <c r="D84" s="129"/>
      <c r="E84" s="129"/>
      <c r="F84" s="129"/>
      <c r="G84" s="129"/>
      <c r="H84" s="129"/>
      <c r="I84" s="5"/>
      <c r="J84" s="5"/>
      <c r="K84" s="5"/>
      <c r="L84" s="5"/>
      <c r="M84" s="5"/>
      <c r="N84" s="5"/>
    </row>
    <row r="85" ht="12.75" customHeight="1">
      <c r="B85" s="5"/>
      <c r="C85" s="129"/>
      <c r="D85" s="129"/>
      <c r="E85" s="129"/>
      <c r="F85" s="129"/>
      <c r="G85" s="129"/>
      <c r="H85" s="129"/>
      <c r="I85" s="5"/>
      <c r="J85" s="5"/>
      <c r="K85" s="5"/>
      <c r="L85" s="5"/>
      <c r="M85" s="5"/>
      <c r="N85" s="5"/>
    </row>
    <row r="86" ht="12.75" customHeight="1">
      <c r="B86" s="5"/>
      <c r="C86" s="129"/>
      <c r="D86" s="129"/>
      <c r="E86" s="129"/>
      <c r="F86" s="129"/>
      <c r="G86" s="129"/>
      <c r="H86" s="129"/>
      <c r="I86" s="5"/>
      <c r="J86" s="5"/>
      <c r="K86" s="5"/>
      <c r="L86" s="5"/>
      <c r="M86" s="5"/>
      <c r="N86" s="5"/>
    </row>
    <row r="87" ht="12.75" customHeight="1">
      <c r="B87" s="5"/>
      <c r="C87" s="129"/>
      <c r="D87" s="129"/>
      <c r="E87" s="129"/>
      <c r="F87" s="129"/>
      <c r="G87" s="129"/>
      <c r="H87" s="129"/>
      <c r="I87" s="5"/>
      <c r="J87" s="5"/>
      <c r="K87" s="5"/>
      <c r="L87" s="5"/>
      <c r="M87" s="5"/>
      <c r="N87" s="5"/>
    </row>
    <row r="88" ht="12.75" customHeight="1">
      <c r="B88" s="5"/>
      <c r="C88" s="129"/>
      <c r="D88" s="129"/>
      <c r="E88" s="129"/>
      <c r="F88" s="129"/>
      <c r="G88" s="129"/>
      <c r="H88" s="129"/>
      <c r="I88" s="5"/>
      <c r="J88" s="5"/>
      <c r="K88" s="5"/>
      <c r="L88" s="5"/>
      <c r="M88" s="5"/>
      <c r="N88" s="5"/>
    </row>
    <row r="89" ht="12.75" customHeight="1">
      <c r="B89" s="5"/>
      <c r="C89" s="129"/>
      <c r="D89" s="129"/>
      <c r="E89" s="129"/>
      <c r="F89" s="129"/>
      <c r="G89" s="129"/>
      <c r="H89" s="129"/>
      <c r="I89" s="5"/>
      <c r="J89" s="5"/>
      <c r="K89" s="5"/>
      <c r="L89" s="5"/>
      <c r="M89" s="5"/>
      <c r="N89" s="5"/>
    </row>
    <row r="90" ht="12.75" customHeight="1">
      <c r="B90" s="130"/>
      <c r="C90" s="5"/>
      <c r="D90" s="5"/>
      <c r="E90" s="5"/>
      <c r="F90" s="5"/>
      <c r="G90" s="5"/>
      <c r="H90" s="5"/>
      <c r="I90" s="5"/>
      <c r="J90" s="5"/>
      <c r="K90" s="5"/>
      <c r="L90" s="5"/>
      <c r="M90" s="5"/>
      <c r="N90" s="5"/>
    </row>
    <row r="91" ht="12.75" customHeight="1">
      <c r="B91" s="5"/>
      <c r="C91" s="5"/>
      <c r="D91" s="5"/>
      <c r="E91" s="5"/>
      <c r="F91" s="5"/>
      <c r="G91" s="5"/>
      <c r="H91" s="5"/>
      <c r="I91" s="5"/>
      <c r="J91" s="5"/>
      <c r="K91" s="5"/>
      <c r="L91" s="5"/>
      <c r="M91" s="5"/>
      <c r="N91" s="5"/>
    </row>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29:Z29"/>
    <mergeCell ref="B36:Z36"/>
    <mergeCell ref="B4:G4"/>
    <mergeCell ref="B5:H5"/>
    <mergeCell ref="I5:N5"/>
    <mergeCell ref="O5:T5"/>
    <mergeCell ref="U5:Z5"/>
    <mergeCell ref="B13:Z13"/>
    <mergeCell ref="B21:Z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2.63" defaultRowHeight="15.0"/>
  <cols>
    <col customWidth="1" min="1" max="1" width="15.0"/>
    <col customWidth="1" min="2" max="2" width="36.0"/>
    <col customWidth="1" min="3" max="3" width="4.25"/>
    <col customWidth="1" min="4" max="4" width="6.13"/>
    <col customWidth="1" min="5" max="6" width="9.13"/>
    <col customWidth="1" min="7" max="7" width="4.63"/>
    <col customWidth="1" min="8" max="8" width="3.63"/>
    <col customWidth="1" min="9" max="9" width="4.88"/>
    <col customWidth="1" min="10" max="10" width="6.13"/>
    <col customWidth="1" min="11" max="12" width="8.63"/>
    <col customWidth="1" min="13" max="13" width="4.63"/>
    <col customWidth="1" min="14" max="14" width="3.63"/>
    <col customWidth="1" min="15" max="15" width="4.0"/>
    <col customWidth="1" min="16" max="16" width="5.5"/>
    <col customWidth="1" min="17" max="18" width="8.38"/>
    <col customWidth="1" min="19" max="19" width="4.75"/>
    <col customWidth="1" min="20" max="20" width="3.38"/>
    <col customWidth="1" min="21" max="21" width="4.38"/>
    <col customWidth="1" min="22" max="22" width="5.5"/>
    <col customWidth="1" min="23" max="24" width="8.25"/>
    <col customWidth="1" min="25" max="25" width="5.13"/>
    <col customWidth="1" min="26" max="26" width="4.0"/>
    <col customWidth="1" min="27" max="27" width="36.13"/>
    <col customWidth="1" min="28" max="28" width="5.88"/>
    <col customWidth="1" min="29" max="29" width="8.25"/>
    <col customWidth="1" min="30" max="30" width="4.88"/>
  </cols>
  <sheetData>
    <row r="1" ht="12.75" customHeight="1"/>
    <row r="2" ht="75.0" customHeight="1"/>
    <row r="3" ht="20.25" customHeight="1">
      <c r="E3" s="133"/>
      <c r="F3" s="133"/>
      <c r="M3" s="134"/>
      <c r="N3" s="133"/>
      <c r="O3" s="133"/>
      <c r="P3" s="133"/>
      <c r="Q3" s="133"/>
      <c r="R3" s="133"/>
      <c r="S3" s="133"/>
      <c r="T3" s="133"/>
      <c r="U3" s="133"/>
      <c r="V3" s="133"/>
      <c r="W3" s="133"/>
      <c r="X3" s="133"/>
      <c r="Y3" s="133"/>
      <c r="Z3" s="133"/>
    </row>
    <row r="4" ht="13.5" customHeight="1">
      <c r="B4" s="204"/>
      <c r="C4" s="205"/>
      <c r="D4" s="205"/>
      <c r="E4" s="205"/>
      <c r="F4" s="205"/>
      <c r="G4" s="205"/>
      <c r="H4" s="44"/>
      <c r="I4" s="44"/>
      <c r="J4" s="44"/>
      <c r="K4" s="44"/>
      <c r="L4" s="44"/>
      <c r="M4" s="133"/>
      <c r="N4" s="133"/>
      <c r="O4" s="133"/>
      <c r="P4" s="133"/>
      <c r="Q4" s="133"/>
      <c r="R4" s="133"/>
      <c r="S4" s="133"/>
      <c r="T4" s="133"/>
      <c r="U4" s="133"/>
      <c r="V4" s="133"/>
      <c r="W4" s="133"/>
      <c r="X4" s="133"/>
      <c r="Y4" s="133"/>
      <c r="Z4" s="133"/>
      <c r="AA4" s="50"/>
      <c r="AB4" s="50"/>
      <c r="AC4" s="50"/>
      <c r="AD4" s="50"/>
    </row>
    <row r="5" ht="12.75" customHeight="1">
      <c r="B5" s="138" t="s">
        <v>51</v>
      </c>
      <c r="C5" s="139"/>
      <c r="D5" s="139"/>
      <c r="E5" s="139"/>
      <c r="F5" s="139"/>
      <c r="G5" s="139"/>
      <c r="H5" s="140"/>
      <c r="I5" s="138" t="s">
        <v>52</v>
      </c>
      <c r="J5" s="139"/>
      <c r="K5" s="139"/>
      <c r="L5" s="139"/>
      <c r="M5" s="139"/>
      <c r="N5" s="140"/>
      <c r="O5" s="138" t="s">
        <v>53</v>
      </c>
      <c r="P5" s="139"/>
      <c r="Q5" s="139"/>
      <c r="R5" s="139"/>
      <c r="S5" s="139"/>
      <c r="T5" s="140"/>
      <c r="U5" s="50"/>
      <c r="AA5" s="50"/>
      <c r="AB5" s="50"/>
      <c r="AC5" s="50"/>
      <c r="AD5" s="50"/>
    </row>
    <row r="6" ht="12.75" customHeight="1">
      <c r="B6" s="141" t="s">
        <v>17</v>
      </c>
      <c r="C6" s="142" t="s">
        <v>18</v>
      </c>
      <c r="D6" s="143" t="s">
        <v>11</v>
      </c>
      <c r="E6" s="144" t="s">
        <v>19</v>
      </c>
      <c r="F6" s="144" t="s">
        <v>20</v>
      </c>
      <c r="G6" s="143" t="s">
        <v>21</v>
      </c>
      <c r="H6" s="145" t="s">
        <v>22</v>
      </c>
      <c r="I6" s="142" t="s">
        <v>18</v>
      </c>
      <c r="J6" s="143" t="s">
        <v>11</v>
      </c>
      <c r="K6" s="143" t="s">
        <v>19</v>
      </c>
      <c r="L6" s="144" t="s">
        <v>20</v>
      </c>
      <c r="M6" s="143" t="s">
        <v>21</v>
      </c>
      <c r="N6" s="145" t="s">
        <v>22</v>
      </c>
      <c r="O6" s="142" t="s">
        <v>18</v>
      </c>
      <c r="P6" s="143" t="s">
        <v>11</v>
      </c>
      <c r="Q6" s="144" t="s">
        <v>19</v>
      </c>
      <c r="R6" s="144" t="s">
        <v>20</v>
      </c>
      <c r="S6" s="143" t="s">
        <v>21</v>
      </c>
      <c r="T6" s="145" t="s">
        <v>22</v>
      </c>
      <c r="U6" s="50"/>
      <c r="V6" s="50"/>
      <c r="W6" s="50"/>
      <c r="X6" s="50"/>
      <c r="Y6" s="50"/>
      <c r="Z6" s="50"/>
      <c r="AA6" s="50"/>
      <c r="AB6" s="50"/>
      <c r="AC6" s="50"/>
      <c r="AD6" s="50"/>
    </row>
    <row r="7" ht="12.75" customHeight="1">
      <c r="B7" s="90" t="s">
        <v>23</v>
      </c>
      <c r="C7" s="56">
        <v>5.0</v>
      </c>
      <c r="D7" s="57">
        <v>4.0</v>
      </c>
      <c r="E7" s="146">
        <v>0.82</v>
      </c>
      <c r="F7" s="59">
        <f>MROUND(SUM('Training Maxes'!F7*E7),'Training Maxes'!$C$7)</f>
        <v>100</v>
      </c>
      <c r="G7" s="60" t="s">
        <v>24</v>
      </c>
      <c r="H7" s="61">
        <v>180.0</v>
      </c>
      <c r="I7" s="56">
        <v>6.0</v>
      </c>
      <c r="J7" s="60">
        <v>3.0</v>
      </c>
      <c r="K7" s="58">
        <v>0.85</v>
      </c>
      <c r="L7" s="59">
        <f>MROUND(SUM('Training Maxes'!F7*K7),'Training Maxes'!$C$7)</f>
        <v>105</v>
      </c>
      <c r="M7" s="60" t="s">
        <v>24</v>
      </c>
      <c r="N7" s="61">
        <v>180.0</v>
      </c>
      <c r="O7" s="56">
        <v>3.0</v>
      </c>
      <c r="P7" s="60">
        <v>3.0</v>
      </c>
      <c r="Q7" s="58">
        <v>0.83</v>
      </c>
      <c r="R7" s="59">
        <f>MROUND(SUM('Training Maxes'!F7*Q7),'Training Maxes'!$C$7)</f>
        <v>102.5</v>
      </c>
      <c r="S7" s="60" t="s">
        <v>24</v>
      </c>
      <c r="T7" s="61">
        <v>180.0</v>
      </c>
      <c r="U7" s="50"/>
      <c r="V7" s="50"/>
      <c r="W7" s="50"/>
      <c r="X7" s="50"/>
      <c r="Y7" s="50"/>
      <c r="Z7" s="50"/>
      <c r="AA7" s="50"/>
      <c r="AB7" s="50"/>
      <c r="AC7" s="50"/>
      <c r="AD7" s="50"/>
    </row>
    <row r="8" ht="12.75" customHeight="1">
      <c r="B8" s="84" t="s">
        <v>23</v>
      </c>
      <c r="C8" s="56">
        <v>2.0</v>
      </c>
      <c r="D8" s="57">
        <v>4.0</v>
      </c>
      <c r="E8" s="146">
        <v>0.71</v>
      </c>
      <c r="F8" s="59">
        <f>MROUND(SUM('Training Maxes'!F7*E8),'Training Maxes'!$C$7)</f>
        <v>87.5</v>
      </c>
      <c r="G8" s="60" t="s">
        <v>24</v>
      </c>
      <c r="H8" s="61">
        <v>180.0</v>
      </c>
      <c r="I8" s="56">
        <v>2.0</v>
      </c>
      <c r="J8" s="60">
        <v>4.0</v>
      </c>
      <c r="K8" s="58">
        <v>0.74</v>
      </c>
      <c r="L8" s="59">
        <f>MROUND(SUM('Training Maxes'!F7*K8),'Training Maxes'!$C$7)</f>
        <v>90</v>
      </c>
      <c r="M8" s="60" t="s">
        <v>24</v>
      </c>
      <c r="N8" s="61">
        <v>180.0</v>
      </c>
      <c r="O8" s="56">
        <v>2.0</v>
      </c>
      <c r="P8" s="60">
        <v>4.0</v>
      </c>
      <c r="Q8" s="58">
        <v>0.76</v>
      </c>
      <c r="R8" s="59">
        <f>MROUND(SUM('Training Maxes'!F7*Q8),'Training Maxes'!$C$7)</f>
        <v>92.5</v>
      </c>
      <c r="S8" s="60" t="s">
        <v>24</v>
      </c>
      <c r="T8" s="61">
        <v>180.0</v>
      </c>
      <c r="U8" s="50"/>
      <c r="V8" s="50"/>
      <c r="W8" s="50"/>
      <c r="X8" s="50"/>
      <c r="Y8" s="50"/>
      <c r="Z8" s="50"/>
      <c r="AA8" s="50"/>
      <c r="AB8" s="50"/>
      <c r="AC8" s="50"/>
      <c r="AD8" s="50"/>
    </row>
    <row r="9" ht="12.75" customHeight="1">
      <c r="B9" s="84" t="s">
        <v>55</v>
      </c>
      <c r="C9" s="65">
        <v>6.0</v>
      </c>
      <c r="D9" s="66">
        <v>4.0</v>
      </c>
      <c r="E9" s="147">
        <v>0.82</v>
      </c>
      <c r="F9" s="59">
        <f>MROUND(SUM('Training Maxes'!F8*E9),'Training Maxes'!$C$7)</f>
        <v>77.5</v>
      </c>
      <c r="G9" s="66" t="s">
        <v>26</v>
      </c>
      <c r="H9" s="69">
        <v>180.0</v>
      </c>
      <c r="I9" s="65">
        <v>7.0</v>
      </c>
      <c r="J9" s="66">
        <v>4.0</v>
      </c>
      <c r="K9" s="67">
        <v>0.85</v>
      </c>
      <c r="L9" s="59">
        <f>MROUND(SUM('Training Maxes'!F8*K9),'Training Maxes'!$C$7)</f>
        <v>80</v>
      </c>
      <c r="M9" s="66" t="s">
        <v>26</v>
      </c>
      <c r="N9" s="69">
        <v>180.0</v>
      </c>
      <c r="O9" s="56">
        <v>3.0</v>
      </c>
      <c r="P9" s="60">
        <v>3.0</v>
      </c>
      <c r="Q9" s="148">
        <v>0.83</v>
      </c>
      <c r="R9" s="59">
        <f>MROUND(SUM('Training Maxes'!F8*Q9),'Training Maxes'!$C$7)</f>
        <v>80</v>
      </c>
      <c r="S9" s="60" t="s">
        <v>26</v>
      </c>
      <c r="T9" s="61">
        <v>180.0</v>
      </c>
      <c r="U9" s="50"/>
      <c r="V9" s="50"/>
      <c r="W9" s="50"/>
      <c r="X9" s="50"/>
      <c r="Y9" s="50"/>
      <c r="Z9" s="50"/>
      <c r="AA9" s="50"/>
      <c r="AB9" s="50"/>
      <c r="AC9" s="50"/>
      <c r="AD9" s="50"/>
    </row>
    <row r="10" ht="12.75" customHeight="1">
      <c r="B10" s="84" t="s">
        <v>55</v>
      </c>
      <c r="C10" s="65">
        <v>2.0</v>
      </c>
      <c r="D10" s="66">
        <v>4.0</v>
      </c>
      <c r="E10" s="147">
        <v>0.71</v>
      </c>
      <c r="F10" s="59">
        <f>MROUND(SUM('Training Maxes'!F8*E10),'Training Maxes'!$C$7)</f>
        <v>67.5</v>
      </c>
      <c r="G10" s="66" t="s">
        <v>26</v>
      </c>
      <c r="H10" s="69">
        <v>180.0</v>
      </c>
      <c r="I10" s="65">
        <v>2.0</v>
      </c>
      <c r="J10" s="66">
        <v>4.0</v>
      </c>
      <c r="K10" s="67">
        <v>0.74</v>
      </c>
      <c r="L10" s="59">
        <f>MROUND(SUM('Training Maxes'!F8*K10),'Training Maxes'!$C$7)</f>
        <v>70</v>
      </c>
      <c r="M10" s="66" t="s">
        <v>26</v>
      </c>
      <c r="N10" s="69">
        <v>180.0</v>
      </c>
      <c r="O10" s="56">
        <v>2.0</v>
      </c>
      <c r="P10" s="60">
        <v>4.0</v>
      </c>
      <c r="Q10" s="148">
        <v>0.76</v>
      </c>
      <c r="R10" s="59">
        <f>MROUND(SUM('Training Maxes'!F8*Q10),'Training Maxes'!$C$7)</f>
        <v>72.5</v>
      </c>
      <c r="S10" s="60" t="s">
        <v>26</v>
      </c>
      <c r="T10" s="61">
        <v>180.0</v>
      </c>
      <c r="U10" s="50"/>
      <c r="V10" s="50"/>
      <c r="W10" s="50"/>
      <c r="X10" s="50"/>
      <c r="Y10" s="50"/>
      <c r="Z10" s="50"/>
      <c r="AA10" s="50"/>
      <c r="AB10" s="50"/>
      <c r="AC10" s="50"/>
      <c r="AD10" s="50"/>
    </row>
    <row r="11" ht="13.5" customHeight="1">
      <c r="B11" s="84" t="s">
        <v>28</v>
      </c>
      <c r="C11" s="65">
        <v>4.0</v>
      </c>
      <c r="D11" s="66">
        <v>8.0</v>
      </c>
      <c r="E11" s="149" t="s">
        <v>36</v>
      </c>
      <c r="F11" s="150">
        <f>MROUND(SUM('Training Maxes'!F9*'Training Maxes'!L19),'Training Maxes'!$C$7)</f>
        <v>90</v>
      </c>
      <c r="G11" s="66" t="s">
        <v>24</v>
      </c>
      <c r="H11" s="69">
        <v>90.0</v>
      </c>
      <c r="I11" s="65">
        <v>4.0</v>
      </c>
      <c r="J11" s="66">
        <v>6.0</v>
      </c>
      <c r="K11" s="93" t="s">
        <v>36</v>
      </c>
      <c r="L11" s="151">
        <f>MROUND(SUM('Training Maxes'!F9*'Training Maxes'!J19),'Training Maxes'!$C$7)</f>
        <v>97.5</v>
      </c>
      <c r="M11" s="66" t="s">
        <v>24</v>
      </c>
      <c r="N11" s="69">
        <v>90.0</v>
      </c>
      <c r="O11" s="56">
        <v>4.0</v>
      </c>
      <c r="P11" s="60">
        <v>5.0</v>
      </c>
      <c r="Q11" s="152" t="s">
        <v>36</v>
      </c>
      <c r="R11" s="153">
        <f>MROUND(SUM('Training Maxes'!F9*'Training Maxes'!I19),'Training Maxes'!$C$7)</f>
        <v>100</v>
      </c>
      <c r="S11" s="60" t="s">
        <v>24</v>
      </c>
      <c r="T11" s="61">
        <v>90.0</v>
      </c>
      <c r="U11" s="50"/>
      <c r="V11" s="50"/>
      <c r="W11" s="50"/>
      <c r="X11" s="50"/>
      <c r="Y11" s="50"/>
      <c r="Z11" s="50"/>
      <c r="AA11" s="50"/>
      <c r="AB11" s="50"/>
      <c r="AC11" s="50"/>
      <c r="AD11" s="50"/>
    </row>
    <row r="12" ht="13.5" customHeight="1">
      <c r="B12" s="84" t="s">
        <v>66</v>
      </c>
      <c r="C12" s="65">
        <v>3.0</v>
      </c>
      <c r="D12" s="66">
        <v>20.0</v>
      </c>
      <c r="E12" s="147"/>
      <c r="F12" s="147"/>
      <c r="G12" s="66" t="s">
        <v>46</v>
      </c>
      <c r="H12" s="69">
        <v>60.0</v>
      </c>
      <c r="I12" s="65">
        <v>4.0</v>
      </c>
      <c r="J12" s="66">
        <v>20.0</v>
      </c>
      <c r="K12" s="67"/>
      <c r="L12" s="67"/>
      <c r="M12" s="66" t="s">
        <v>46</v>
      </c>
      <c r="N12" s="69">
        <v>60.0</v>
      </c>
      <c r="O12" s="56">
        <v>4.0</v>
      </c>
      <c r="P12" s="60">
        <v>24.0</v>
      </c>
      <c r="Q12" s="148"/>
      <c r="R12" s="148"/>
      <c r="S12" s="60" t="s">
        <v>46</v>
      </c>
      <c r="T12" s="61">
        <v>60.0</v>
      </c>
      <c r="U12" s="50"/>
      <c r="V12" s="50"/>
      <c r="W12" s="50"/>
      <c r="X12" s="50"/>
      <c r="Y12" s="50"/>
      <c r="Z12" s="50"/>
      <c r="AA12" s="50"/>
      <c r="AB12" s="50"/>
      <c r="AC12" s="50"/>
      <c r="AD12" s="50"/>
    </row>
    <row r="13" ht="12.75" customHeight="1">
      <c r="B13" s="206"/>
      <c r="C13" s="207"/>
      <c r="D13" s="207"/>
      <c r="E13" s="207"/>
      <c r="F13" s="207"/>
      <c r="G13" s="207"/>
      <c r="H13" s="207"/>
      <c r="I13" s="207"/>
      <c r="J13" s="207"/>
      <c r="K13" s="207"/>
      <c r="L13" s="207"/>
      <c r="M13" s="207"/>
      <c r="N13" s="207"/>
      <c r="O13" s="207"/>
      <c r="P13" s="207"/>
      <c r="Q13" s="207"/>
      <c r="R13" s="207"/>
      <c r="S13" s="207"/>
      <c r="T13" s="208"/>
      <c r="U13" s="50"/>
      <c r="V13" s="50"/>
      <c r="W13" s="50"/>
      <c r="X13" s="50"/>
      <c r="Y13" s="50"/>
      <c r="Z13" s="50"/>
      <c r="AA13" s="50"/>
      <c r="AB13" s="50"/>
      <c r="AC13" s="50"/>
      <c r="AD13" s="50"/>
    </row>
    <row r="14" ht="13.5" customHeight="1">
      <c r="B14" s="74" t="s">
        <v>30</v>
      </c>
      <c r="C14" s="75"/>
      <c r="D14" s="75"/>
      <c r="E14" s="157"/>
      <c r="F14" s="157"/>
      <c r="G14" s="75"/>
      <c r="H14" s="76"/>
      <c r="I14" s="77"/>
      <c r="J14" s="77"/>
      <c r="K14" s="77"/>
      <c r="L14" s="77"/>
      <c r="M14" s="77"/>
      <c r="N14" s="78"/>
      <c r="O14" s="79"/>
      <c r="P14" s="79"/>
      <c r="Q14" s="79"/>
      <c r="R14" s="79"/>
      <c r="S14" s="79"/>
      <c r="T14" s="80"/>
      <c r="U14" s="50"/>
      <c r="V14" s="50"/>
      <c r="W14" s="50"/>
      <c r="X14" s="50"/>
      <c r="Y14" s="50"/>
      <c r="Z14" s="50"/>
      <c r="AA14" s="50"/>
      <c r="AB14" s="50"/>
      <c r="AC14" s="50"/>
      <c r="AD14" s="50"/>
    </row>
    <row r="15" ht="12.75" customHeight="1">
      <c r="B15" s="81" t="s">
        <v>17</v>
      </c>
      <c r="C15" s="158" t="s">
        <v>18</v>
      </c>
      <c r="D15" s="158" t="s">
        <v>11</v>
      </c>
      <c r="E15" s="159" t="s">
        <v>19</v>
      </c>
      <c r="F15" s="144" t="s">
        <v>20</v>
      </c>
      <c r="G15" s="158" t="s">
        <v>21</v>
      </c>
      <c r="H15" s="158" t="s">
        <v>22</v>
      </c>
      <c r="I15" s="158" t="s">
        <v>18</v>
      </c>
      <c r="J15" s="158" t="s">
        <v>11</v>
      </c>
      <c r="K15" s="158" t="s">
        <v>19</v>
      </c>
      <c r="L15" s="144" t="s">
        <v>20</v>
      </c>
      <c r="M15" s="158" t="s">
        <v>21</v>
      </c>
      <c r="N15" s="158" t="s">
        <v>31</v>
      </c>
      <c r="O15" s="142" t="s">
        <v>18</v>
      </c>
      <c r="P15" s="143" t="s">
        <v>11</v>
      </c>
      <c r="Q15" s="144" t="s">
        <v>19</v>
      </c>
      <c r="R15" s="144" t="s">
        <v>20</v>
      </c>
      <c r="S15" s="143" t="s">
        <v>21</v>
      </c>
      <c r="T15" s="145" t="s">
        <v>22</v>
      </c>
      <c r="U15" s="50"/>
      <c r="V15" s="50"/>
      <c r="W15" s="50"/>
      <c r="X15" s="50"/>
      <c r="Y15" s="50"/>
      <c r="Z15" s="50"/>
      <c r="AA15" s="50"/>
      <c r="AB15" s="50"/>
      <c r="AC15" s="50"/>
      <c r="AD15" s="50"/>
    </row>
    <row r="16" ht="12.75" customHeight="1">
      <c r="B16" s="84" t="s">
        <v>32</v>
      </c>
      <c r="C16" s="85">
        <v>4.0</v>
      </c>
      <c r="D16" s="86">
        <v>4.0</v>
      </c>
      <c r="E16" s="161">
        <v>0.82</v>
      </c>
      <c r="F16" s="59">
        <f>MROUND(SUM('Training Maxes'!F9*E16),'Training Maxes'!$C$7)</f>
        <v>100</v>
      </c>
      <c r="G16" s="86" t="s">
        <v>24</v>
      </c>
      <c r="H16" s="89">
        <v>180.0</v>
      </c>
      <c r="I16" s="85">
        <v>5.0</v>
      </c>
      <c r="J16" s="86">
        <v>3.0</v>
      </c>
      <c r="K16" s="87">
        <v>0.85</v>
      </c>
      <c r="L16" s="59">
        <f>MROUND(SUM('Training Maxes'!F9*K16),'Training Maxes'!$C$7)</f>
        <v>105</v>
      </c>
      <c r="M16" s="86" t="s">
        <v>24</v>
      </c>
      <c r="N16" s="89">
        <v>180.0</v>
      </c>
      <c r="O16" s="162">
        <v>3.0</v>
      </c>
      <c r="P16" s="163">
        <v>3.0</v>
      </c>
      <c r="Q16" s="164">
        <v>0.83</v>
      </c>
      <c r="R16" s="59">
        <f>MROUND(SUM('Training Maxes'!F9*Q16),'Training Maxes'!$C$7)</f>
        <v>102.5</v>
      </c>
      <c r="S16" s="163" t="s">
        <v>24</v>
      </c>
      <c r="T16" s="165">
        <v>180.0</v>
      </c>
      <c r="U16" s="50"/>
      <c r="V16" s="50"/>
      <c r="W16" s="50"/>
      <c r="X16" s="50"/>
      <c r="Y16" s="50"/>
      <c r="Z16" s="50"/>
      <c r="AA16" s="50"/>
      <c r="AB16" s="50"/>
      <c r="AC16" s="50"/>
      <c r="AD16" s="50"/>
    </row>
    <row r="17" ht="12.0" customHeight="1">
      <c r="B17" s="84" t="s">
        <v>32</v>
      </c>
      <c r="C17" s="166">
        <v>2.0</v>
      </c>
      <c r="D17" s="167">
        <v>4.0</v>
      </c>
      <c r="E17" s="168">
        <v>0.71</v>
      </c>
      <c r="F17" s="59">
        <f>MROUND(SUM('Training Maxes'!F9*E17),'Training Maxes'!$C$7)</f>
        <v>87.5</v>
      </c>
      <c r="G17" s="167" t="s">
        <v>24</v>
      </c>
      <c r="H17" s="169">
        <v>180.0</v>
      </c>
      <c r="I17" s="166">
        <v>2.0</v>
      </c>
      <c r="J17" s="167">
        <v>4.0</v>
      </c>
      <c r="K17" s="170">
        <v>0.74</v>
      </c>
      <c r="L17" s="59">
        <f>MROUND(SUM('Training Maxes'!F9*K17),'Training Maxes'!$C$7)</f>
        <v>90</v>
      </c>
      <c r="M17" s="167" t="s">
        <v>24</v>
      </c>
      <c r="N17" s="169">
        <v>180.0</v>
      </c>
      <c r="O17" s="171">
        <v>2.0</v>
      </c>
      <c r="P17" s="172">
        <v>4.0</v>
      </c>
      <c r="Q17" s="173">
        <v>0.76</v>
      </c>
      <c r="R17" s="59">
        <f>MROUND(SUM('Training Maxes'!F9*Q17),'Training Maxes'!$C$7)</f>
        <v>92.5</v>
      </c>
      <c r="S17" s="172" t="s">
        <v>24</v>
      </c>
      <c r="T17" s="174">
        <v>180.0</v>
      </c>
      <c r="U17" s="50"/>
      <c r="V17" s="50"/>
      <c r="W17" s="50"/>
      <c r="X17" s="50"/>
      <c r="Y17" s="50"/>
      <c r="Z17" s="50"/>
      <c r="AA17" s="50"/>
      <c r="AB17" s="50"/>
      <c r="AC17" s="50"/>
      <c r="AD17" s="50"/>
    </row>
    <row r="18" ht="12.75" customHeight="1">
      <c r="B18" s="84" t="s">
        <v>67</v>
      </c>
      <c r="C18" s="166">
        <v>4.0</v>
      </c>
      <c r="D18" s="167">
        <v>4.0</v>
      </c>
      <c r="E18" s="175" t="s">
        <v>36</v>
      </c>
      <c r="F18" s="176">
        <f>MROUND('Training Maxes'!E8*'Training Maxes'!H19,'Training Maxes'!$C$7)</f>
        <v>85</v>
      </c>
      <c r="G18" s="167" t="s">
        <v>26</v>
      </c>
      <c r="H18" s="169">
        <v>180.0</v>
      </c>
      <c r="I18" s="166">
        <v>4.0</v>
      </c>
      <c r="J18" s="167">
        <v>5.0</v>
      </c>
      <c r="K18" s="177" t="s">
        <v>36</v>
      </c>
      <c r="L18" s="176">
        <f>MROUND('Training Maxes'!E8*'Training Maxes'!I19,'Training Maxes'!$C$7)</f>
        <v>80</v>
      </c>
      <c r="M18" s="167" t="s">
        <v>26</v>
      </c>
      <c r="N18" s="169">
        <v>180.0</v>
      </c>
      <c r="O18" s="171">
        <v>4.0</v>
      </c>
      <c r="P18" s="172">
        <v>3.0</v>
      </c>
      <c r="Q18" s="178" t="s">
        <v>36</v>
      </c>
      <c r="R18" s="176">
        <f>MROUND('Training Maxes'!E8*'Training Maxes'!F19,'Training Maxes'!$C$7)</f>
        <v>90</v>
      </c>
      <c r="S18" s="172" t="s">
        <v>26</v>
      </c>
      <c r="T18" s="174">
        <v>180.0</v>
      </c>
      <c r="U18" s="50"/>
      <c r="V18" s="50"/>
      <c r="W18" s="50"/>
      <c r="X18" s="50"/>
      <c r="Y18" s="50"/>
      <c r="Z18" s="50"/>
      <c r="AA18" s="50"/>
      <c r="AB18" s="50"/>
      <c r="AC18" s="50"/>
      <c r="AD18" s="50"/>
    </row>
    <row r="19" ht="12.75" customHeight="1">
      <c r="B19" s="90" t="s">
        <v>23</v>
      </c>
      <c r="C19" s="65">
        <v>3.0</v>
      </c>
      <c r="D19" s="66">
        <v>5.0</v>
      </c>
      <c r="E19" s="147">
        <v>0.68</v>
      </c>
      <c r="F19" s="59">
        <f>MROUND(SUM('Training Maxes'!F7*E19),'Training Maxes'!$C$7)</f>
        <v>82.5</v>
      </c>
      <c r="G19" s="66" t="s">
        <v>24</v>
      </c>
      <c r="H19" s="69">
        <v>180.0</v>
      </c>
      <c r="I19" s="65">
        <v>3.0</v>
      </c>
      <c r="J19" s="66">
        <v>5.0</v>
      </c>
      <c r="K19" s="67">
        <v>0.71</v>
      </c>
      <c r="L19" s="59">
        <f>MROUND(SUM('Training Maxes'!F7*K19),'Training Maxes'!$C$7)</f>
        <v>87.5</v>
      </c>
      <c r="M19" s="66" t="s">
        <v>24</v>
      </c>
      <c r="N19" s="69">
        <v>180.0</v>
      </c>
      <c r="O19" s="56">
        <v>3.0</v>
      </c>
      <c r="P19" s="60">
        <v>4.0</v>
      </c>
      <c r="Q19" s="148">
        <v>0.74</v>
      </c>
      <c r="R19" s="59">
        <f>MROUND(SUM('Training Maxes'!F7*Q19),'Training Maxes'!$C$7)</f>
        <v>90</v>
      </c>
      <c r="S19" s="60" t="s">
        <v>24</v>
      </c>
      <c r="T19" s="61">
        <v>180.0</v>
      </c>
      <c r="U19" s="50"/>
      <c r="V19" s="50"/>
      <c r="W19" s="50"/>
      <c r="X19" s="50"/>
      <c r="Y19" s="50"/>
      <c r="Z19" s="50"/>
      <c r="AA19" s="50"/>
      <c r="AB19" s="50"/>
      <c r="AC19" s="50"/>
      <c r="AD19" s="50"/>
    </row>
    <row r="20">
      <c r="B20" s="92" t="s">
        <v>38</v>
      </c>
      <c r="C20" s="65">
        <v>4.0</v>
      </c>
      <c r="D20" s="66">
        <v>8.0</v>
      </c>
      <c r="E20" s="147"/>
      <c r="F20" s="147"/>
      <c r="G20" s="66" t="s">
        <v>24</v>
      </c>
      <c r="H20" s="69">
        <v>60.0</v>
      </c>
      <c r="I20" s="65">
        <v>4.0</v>
      </c>
      <c r="J20" s="66">
        <v>8.0</v>
      </c>
      <c r="K20" s="67"/>
      <c r="L20" s="67"/>
      <c r="M20" s="66" t="s">
        <v>24</v>
      </c>
      <c r="N20" s="69">
        <v>60.0</v>
      </c>
      <c r="O20" s="56">
        <v>4.0</v>
      </c>
      <c r="P20" s="60">
        <v>8.0</v>
      </c>
      <c r="Q20" s="148"/>
      <c r="R20" s="148"/>
      <c r="S20" s="60" t="s">
        <v>24</v>
      </c>
      <c r="T20" s="61">
        <v>60.0</v>
      </c>
      <c r="U20" s="50"/>
      <c r="V20" s="50"/>
      <c r="W20" s="50"/>
      <c r="X20" s="50"/>
      <c r="Y20" s="50"/>
      <c r="Z20" s="50"/>
      <c r="AA20" s="50"/>
      <c r="AB20" s="50"/>
      <c r="AC20" s="50"/>
      <c r="AD20" s="50"/>
    </row>
    <row r="21" ht="12.75" customHeight="1">
      <c r="B21" s="209"/>
      <c r="C21" s="210"/>
      <c r="D21" s="210"/>
      <c r="E21" s="210"/>
      <c r="F21" s="210"/>
      <c r="G21" s="210"/>
      <c r="H21" s="210"/>
      <c r="I21" s="210"/>
      <c r="J21" s="210"/>
      <c r="K21" s="210"/>
      <c r="L21" s="210"/>
      <c r="M21" s="210"/>
      <c r="N21" s="210"/>
      <c r="O21" s="210"/>
      <c r="P21" s="210"/>
      <c r="Q21" s="210"/>
      <c r="R21" s="210"/>
      <c r="S21" s="210"/>
      <c r="T21" s="211"/>
      <c r="U21" s="50"/>
      <c r="V21" s="50"/>
      <c r="W21" s="50"/>
      <c r="X21" s="50"/>
      <c r="Y21" s="50"/>
      <c r="Z21" s="50"/>
      <c r="AA21" s="50"/>
      <c r="AB21" s="50"/>
      <c r="AC21" s="50"/>
      <c r="AD21" s="50"/>
    </row>
    <row r="22" ht="12.75" customHeight="1">
      <c r="B22" s="74" t="s">
        <v>39</v>
      </c>
      <c r="C22" s="75"/>
      <c r="D22" s="75"/>
      <c r="E22" s="157"/>
      <c r="F22" s="157"/>
      <c r="G22" s="75"/>
      <c r="H22" s="76"/>
      <c r="I22" s="77"/>
      <c r="J22" s="77"/>
      <c r="K22" s="77"/>
      <c r="L22" s="77"/>
      <c r="M22" s="77"/>
      <c r="N22" s="78"/>
      <c r="O22" s="77"/>
      <c r="P22" s="77"/>
      <c r="Q22" s="77"/>
      <c r="R22" s="77"/>
      <c r="S22" s="77"/>
      <c r="T22" s="78"/>
      <c r="U22" s="50"/>
      <c r="V22" s="50"/>
      <c r="W22" s="50"/>
      <c r="X22" s="50"/>
      <c r="Y22" s="50"/>
      <c r="Z22" s="50"/>
      <c r="AA22" s="50"/>
      <c r="AB22" s="50"/>
      <c r="AC22" s="50"/>
      <c r="AD22" s="50"/>
    </row>
    <row r="23" ht="12.0" customHeight="1">
      <c r="B23" s="51" t="s">
        <v>17</v>
      </c>
      <c r="C23" s="180" t="s">
        <v>18</v>
      </c>
      <c r="D23" s="143" t="s">
        <v>11</v>
      </c>
      <c r="E23" s="144" t="s">
        <v>19</v>
      </c>
      <c r="F23" s="144" t="s">
        <v>20</v>
      </c>
      <c r="G23" s="143" t="s">
        <v>21</v>
      </c>
      <c r="H23" s="143" t="s">
        <v>22</v>
      </c>
      <c r="I23" s="143" t="s">
        <v>18</v>
      </c>
      <c r="J23" s="143" t="s">
        <v>11</v>
      </c>
      <c r="K23" s="143" t="s">
        <v>19</v>
      </c>
      <c r="L23" s="144" t="s">
        <v>20</v>
      </c>
      <c r="M23" s="143" t="s">
        <v>21</v>
      </c>
      <c r="N23" s="143" t="s">
        <v>31</v>
      </c>
      <c r="O23" s="142" t="s">
        <v>18</v>
      </c>
      <c r="P23" s="143" t="s">
        <v>11</v>
      </c>
      <c r="Q23" s="144" t="s">
        <v>19</v>
      </c>
      <c r="R23" s="144" t="s">
        <v>20</v>
      </c>
      <c r="S23" s="143" t="s">
        <v>21</v>
      </c>
      <c r="T23" s="145" t="s">
        <v>22</v>
      </c>
      <c r="U23" s="50"/>
      <c r="V23" s="50"/>
      <c r="W23" s="50"/>
      <c r="X23" s="50"/>
      <c r="Y23" s="50"/>
      <c r="Z23" s="50"/>
      <c r="AA23" s="50"/>
      <c r="AB23" s="50"/>
      <c r="AC23" s="50"/>
      <c r="AD23" s="50"/>
    </row>
    <row r="24" ht="12.75" customHeight="1">
      <c r="B24" s="181" t="s">
        <v>68</v>
      </c>
      <c r="C24" s="102" t="s">
        <v>69</v>
      </c>
      <c r="D24" s="99">
        <v>4.0</v>
      </c>
      <c r="E24" s="182" t="s">
        <v>61</v>
      </c>
      <c r="F24" s="185">
        <f>MROUND('Training Maxes'!E7*'Training Maxes'!H17,'Training Maxes'!$C$7)</f>
        <v>112.5</v>
      </c>
      <c r="G24" s="99" t="s">
        <v>37</v>
      </c>
      <c r="H24" s="101">
        <v>180.0</v>
      </c>
      <c r="I24" s="102" t="s">
        <v>70</v>
      </c>
      <c r="J24" s="99">
        <v>2.0</v>
      </c>
      <c r="K24" s="182" t="s">
        <v>61</v>
      </c>
      <c r="L24" s="185">
        <f>MROUND('Training Maxes'!E7*'Training Maxes'!F17,'Training Maxes'!$C$7)</f>
        <v>120</v>
      </c>
      <c r="M24" s="99" t="s">
        <v>37</v>
      </c>
      <c r="N24" s="101">
        <v>180.0</v>
      </c>
      <c r="O24" s="102" t="s">
        <v>71</v>
      </c>
      <c r="P24" s="99">
        <v>3.0</v>
      </c>
      <c r="Q24" s="182" t="s">
        <v>36</v>
      </c>
      <c r="R24" s="185">
        <f>MROUND('Training Maxes'!E7*'Training Maxes'!G17,'Training Maxes'!$C$7)</f>
        <v>115</v>
      </c>
      <c r="S24" s="99" t="s">
        <v>37</v>
      </c>
      <c r="T24" s="103">
        <v>180.0</v>
      </c>
      <c r="U24" s="50"/>
      <c r="V24" s="50"/>
      <c r="W24" s="50"/>
      <c r="X24" s="50"/>
      <c r="Y24" s="50"/>
      <c r="Z24" s="50"/>
      <c r="AA24" s="50"/>
      <c r="AB24" s="50"/>
      <c r="AC24" s="50"/>
      <c r="AD24" s="50"/>
    </row>
    <row r="25" ht="12.75" customHeight="1">
      <c r="B25" s="90" t="s">
        <v>55</v>
      </c>
      <c r="C25" s="186">
        <v>6.0</v>
      </c>
      <c r="D25" s="187">
        <v>5.0</v>
      </c>
      <c r="E25" s="188">
        <v>0.72</v>
      </c>
      <c r="F25" s="59">
        <f>MROUND(SUM('Training Maxes'!F8*E25),'Training Maxes'!$C$7)</f>
        <v>67.5</v>
      </c>
      <c r="G25" s="187" t="s">
        <v>26</v>
      </c>
      <c r="H25" s="189">
        <v>180.0</v>
      </c>
      <c r="I25" s="186">
        <v>6.0</v>
      </c>
      <c r="J25" s="187">
        <v>4.0</v>
      </c>
      <c r="K25" s="188">
        <v>0.75</v>
      </c>
      <c r="L25" s="59">
        <f>MROUND(SUM('Training Maxes'!F8*K25),'Training Maxes'!$C$7)</f>
        <v>72.5</v>
      </c>
      <c r="M25" s="187" t="s">
        <v>26</v>
      </c>
      <c r="N25" s="189">
        <v>180.0</v>
      </c>
      <c r="O25" s="186">
        <v>5.0</v>
      </c>
      <c r="P25" s="187">
        <v>3.0</v>
      </c>
      <c r="Q25" s="188">
        <v>0.78</v>
      </c>
      <c r="R25" s="59">
        <f>MROUND(SUM('Training Maxes'!F8*Q25),'Training Maxes'!$C$7)</f>
        <v>75</v>
      </c>
      <c r="S25" s="187" t="s">
        <v>26</v>
      </c>
      <c r="T25" s="190">
        <v>180.0</v>
      </c>
      <c r="U25" s="50"/>
      <c r="V25" s="50"/>
      <c r="W25" s="50"/>
      <c r="X25" s="50"/>
      <c r="Y25" s="50"/>
      <c r="Z25" s="50"/>
      <c r="AA25" s="50"/>
      <c r="AB25" s="50"/>
      <c r="AC25" s="50"/>
      <c r="AD25" s="50"/>
    </row>
    <row r="26" ht="12.75" customHeight="1">
      <c r="B26" s="90" t="s">
        <v>72</v>
      </c>
      <c r="C26" s="186" t="s">
        <v>73</v>
      </c>
      <c r="D26" s="187">
        <v>4.0</v>
      </c>
      <c r="E26" s="191" t="s">
        <v>36</v>
      </c>
      <c r="F26" s="192">
        <f>MROUND('Training Maxes'!E8*'Training Maxes'!H19,'Training Maxes'!$C$7)</f>
        <v>85</v>
      </c>
      <c r="G26" s="187" t="s">
        <v>24</v>
      </c>
      <c r="H26" s="189">
        <v>180.0</v>
      </c>
      <c r="I26" s="186" t="s">
        <v>74</v>
      </c>
      <c r="J26" s="187">
        <v>3.0</v>
      </c>
      <c r="K26" s="191" t="s">
        <v>61</v>
      </c>
      <c r="L26" s="192">
        <f>MROUND('Training Maxes'!E8*'Training Maxes'!G17,'Training Maxes'!$C$7)</f>
        <v>90</v>
      </c>
      <c r="M26" s="187" t="s">
        <v>24</v>
      </c>
      <c r="N26" s="189">
        <v>120.0</v>
      </c>
      <c r="O26" s="186" t="s">
        <v>71</v>
      </c>
      <c r="P26" s="187">
        <v>2.0</v>
      </c>
      <c r="Q26" s="191" t="s">
        <v>36</v>
      </c>
      <c r="R26" s="192">
        <f>MROUND('Training Maxes'!E8*'Training Maxes'!F19,'Training Maxes'!$C$7)</f>
        <v>90</v>
      </c>
      <c r="S26" s="187" t="s">
        <v>24</v>
      </c>
      <c r="T26" s="190">
        <v>180.0</v>
      </c>
      <c r="U26" s="50"/>
      <c r="V26" s="50"/>
      <c r="W26" s="50"/>
      <c r="X26" s="50"/>
      <c r="Y26" s="50"/>
      <c r="Z26" s="50"/>
      <c r="AA26" s="50"/>
      <c r="AB26" s="50"/>
      <c r="AC26" s="50"/>
      <c r="AD26" s="50"/>
    </row>
    <row r="27" ht="12.75" customHeight="1">
      <c r="B27" s="90" t="s">
        <v>32</v>
      </c>
      <c r="C27" s="193">
        <v>2.0</v>
      </c>
      <c r="D27" s="194">
        <v>5.0</v>
      </c>
      <c r="E27" s="195">
        <v>0.68</v>
      </c>
      <c r="F27" s="59">
        <f>MROUND(SUM('Training Maxes'!F9*E27),'Training Maxes'!$C$7)</f>
        <v>82.5</v>
      </c>
      <c r="G27" s="194" t="s">
        <v>24</v>
      </c>
      <c r="H27" s="196">
        <v>180.0</v>
      </c>
      <c r="I27" s="193">
        <v>3.0</v>
      </c>
      <c r="J27" s="194">
        <v>5.0</v>
      </c>
      <c r="K27" s="195">
        <v>0.71</v>
      </c>
      <c r="L27" s="59">
        <f>MROUND(SUM('Training Maxes'!F9*K27),'Training Maxes'!$C$7)</f>
        <v>87.5</v>
      </c>
      <c r="M27" s="194" t="s">
        <v>24</v>
      </c>
      <c r="N27" s="196">
        <v>180.0</v>
      </c>
      <c r="O27" s="193">
        <v>3.0</v>
      </c>
      <c r="P27" s="194">
        <v>4.0</v>
      </c>
      <c r="Q27" s="195">
        <v>0.74</v>
      </c>
      <c r="R27" s="59">
        <f>MROUND(SUM('Training Maxes'!F9*Q27),'Training Maxes'!$C$7)</f>
        <v>90</v>
      </c>
      <c r="S27" s="194" t="s">
        <v>24</v>
      </c>
      <c r="T27" s="197">
        <v>180.0</v>
      </c>
      <c r="U27" s="50"/>
      <c r="V27" s="50"/>
      <c r="W27" s="50"/>
      <c r="X27" s="50"/>
      <c r="Y27" s="50"/>
      <c r="Z27" s="50"/>
      <c r="AA27" s="50"/>
      <c r="AB27" s="50"/>
      <c r="AC27" s="50"/>
      <c r="AD27" s="50"/>
    </row>
    <row r="28" ht="12.75" customHeight="1">
      <c r="B28" s="92" t="s">
        <v>49</v>
      </c>
      <c r="C28" s="198">
        <v>4.0</v>
      </c>
      <c r="D28" s="199">
        <v>8.0</v>
      </c>
      <c r="E28" s="200"/>
      <c r="F28" s="200"/>
      <c r="G28" s="199" t="s">
        <v>24</v>
      </c>
      <c r="H28" s="201">
        <v>90.0</v>
      </c>
      <c r="I28" s="198">
        <v>4.0</v>
      </c>
      <c r="J28" s="199">
        <v>8.0</v>
      </c>
      <c r="K28" s="200"/>
      <c r="L28" s="200"/>
      <c r="M28" s="199" t="s">
        <v>24</v>
      </c>
      <c r="N28" s="201">
        <v>90.0</v>
      </c>
      <c r="O28" s="198">
        <v>4.0</v>
      </c>
      <c r="P28" s="199">
        <v>8.0</v>
      </c>
      <c r="Q28" s="200"/>
      <c r="R28" s="200"/>
      <c r="S28" s="199" t="s">
        <v>24</v>
      </c>
      <c r="T28" s="202">
        <v>180.0</v>
      </c>
      <c r="U28" s="50"/>
      <c r="V28" s="50"/>
      <c r="W28" s="50"/>
      <c r="X28" s="50"/>
      <c r="Y28" s="50"/>
      <c r="Z28" s="50"/>
      <c r="AA28" s="50"/>
      <c r="AB28" s="50"/>
      <c r="AC28" s="50"/>
      <c r="AD28" s="50"/>
    </row>
    <row r="29" ht="12.75" customHeight="1">
      <c r="B29" s="206"/>
      <c r="C29" s="207"/>
      <c r="D29" s="207"/>
      <c r="E29" s="207"/>
      <c r="F29" s="207"/>
      <c r="G29" s="207"/>
      <c r="H29" s="207"/>
      <c r="I29" s="207"/>
      <c r="J29" s="207"/>
      <c r="K29" s="207"/>
      <c r="L29" s="207"/>
      <c r="M29" s="207"/>
      <c r="N29" s="207"/>
      <c r="O29" s="207"/>
      <c r="P29" s="207"/>
      <c r="Q29" s="207"/>
      <c r="R29" s="207"/>
      <c r="S29" s="207"/>
      <c r="T29" s="208"/>
      <c r="U29" s="50"/>
      <c r="V29" s="50"/>
      <c r="W29" s="50"/>
      <c r="X29" s="50"/>
      <c r="Y29" s="50"/>
      <c r="Z29" s="50"/>
      <c r="AA29" s="50"/>
      <c r="AB29" s="50"/>
      <c r="AC29" s="50"/>
      <c r="AD29" s="50"/>
    </row>
    <row r="30" ht="12.75" customHeight="1">
      <c r="B30" s="74" t="s">
        <v>44</v>
      </c>
      <c r="C30" s="75"/>
      <c r="D30" s="75"/>
      <c r="E30" s="157"/>
      <c r="F30" s="157"/>
      <c r="G30" s="75"/>
      <c r="H30" s="76"/>
      <c r="I30" s="77"/>
      <c r="J30" s="77"/>
      <c r="K30" s="77"/>
      <c r="L30" s="77"/>
      <c r="M30" s="77"/>
      <c r="N30" s="78"/>
      <c r="O30" s="77"/>
      <c r="P30" s="77"/>
      <c r="Q30" s="77"/>
      <c r="R30" s="77"/>
      <c r="S30" s="77"/>
      <c r="T30" s="78"/>
      <c r="U30" s="50"/>
      <c r="V30" s="50"/>
      <c r="W30" s="50"/>
      <c r="X30" s="50"/>
      <c r="Y30" s="50"/>
      <c r="Z30" s="50"/>
      <c r="AA30" s="50"/>
      <c r="AB30" s="50"/>
      <c r="AC30" s="50"/>
      <c r="AD30" s="50"/>
    </row>
    <row r="31" ht="12.75" customHeight="1">
      <c r="B31" s="141" t="s">
        <v>17</v>
      </c>
      <c r="C31" s="142" t="s">
        <v>18</v>
      </c>
      <c r="D31" s="143" t="s">
        <v>11</v>
      </c>
      <c r="E31" s="144" t="s">
        <v>19</v>
      </c>
      <c r="F31" s="144" t="s">
        <v>20</v>
      </c>
      <c r="G31" s="143" t="s">
        <v>21</v>
      </c>
      <c r="H31" s="143" t="s">
        <v>22</v>
      </c>
      <c r="I31" s="143" t="s">
        <v>18</v>
      </c>
      <c r="J31" s="143" t="s">
        <v>11</v>
      </c>
      <c r="K31" s="143" t="s">
        <v>19</v>
      </c>
      <c r="L31" s="144" t="s">
        <v>20</v>
      </c>
      <c r="M31" s="143" t="s">
        <v>21</v>
      </c>
      <c r="N31" s="143" t="s">
        <v>31</v>
      </c>
      <c r="O31" s="142" t="s">
        <v>18</v>
      </c>
      <c r="P31" s="143" t="s">
        <v>11</v>
      </c>
      <c r="Q31" s="144" t="s">
        <v>19</v>
      </c>
      <c r="R31" s="144" t="s">
        <v>20</v>
      </c>
      <c r="S31" s="143" t="s">
        <v>21</v>
      </c>
      <c r="T31" s="145" t="s">
        <v>22</v>
      </c>
      <c r="U31" s="50"/>
      <c r="V31" s="50"/>
      <c r="W31" s="50"/>
      <c r="X31" s="50"/>
      <c r="Y31" s="50"/>
      <c r="Z31" s="50"/>
      <c r="AA31" s="50"/>
      <c r="AB31" s="50"/>
      <c r="AC31" s="50"/>
      <c r="AD31" s="50"/>
    </row>
    <row r="32" ht="12.75" customHeight="1">
      <c r="B32" s="212" t="s">
        <v>62</v>
      </c>
      <c r="C32" s="102" t="s">
        <v>69</v>
      </c>
      <c r="D32" s="99">
        <v>4.0</v>
      </c>
      <c r="E32" s="182" t="s">
        <v>61</v>
      </c>
      <c r="F32" s="183">
        <f>MROUND(SUM('Training Maxes'!F9*'Training Maxes'!H17),'Training Maxes'!$C$7)</f>
        <v>105</v>
      </c>
      <c r="G32" s="99" t="s">
        <v>24</v>
      </c>
      <c r="H32" s="103">
        <v>180.0</v>
      </c>
      <c r="I32" s="102" t="s">
        <v>70</v>
      </c>
      <c r="J32" s="99">
        <v>2.0</v>
      </c>
      <c r="K32" s="182" t="s">
        <v>61</v>
      </c>
      <c r="L32" s="213">
        <f>MROUND(SUM('Training Maxes'!F9*'Training Maxes'!F17),'Training Maxes'!$C$7)</f>
        <v>112.5</v>
      </c>
      <c r="M32" s="99" t="s">
        <v>24</v>
      </c>
      <c r="N32" s="103">
        <v>180.0</v>
      </c>
      <c r="O32" s="102" t="s">
        <v>71</v>
      </c>
      <c r="P32" s="99">
        <v>3.0</v>
      </c>
      <c r="Q32" s="182" t="s">
        <v>36</v>
      </c>
      <c r="R32" s="213">
        <f>MROUND(SUM('Training Maxes'!F9*'Training Maxes'!G19),'Training Maxes'!$C$7)</f>
        <v>105</v>
      </c>
      <c r="S32" s="99" t="s">
        <v>24</v>
      </c>
      <c r="T32" s="103">
        <v>180.0</v>
      </c>
      <c r="U32" s="50"/>
      <c r="V32" s="50"/>
      <c r="W32" s="50"/>
      <c r="X32" s="50"/>
      <c r="Y32" s="50"/>
      <c r="Z32" s="50"/>
      <c r="AA32" s="50"/>
      <c r="AB32" s="50"/>
      <c r="AC32" s="50"/>
      <c r="AD32" s="50"/>
    </row>
    <row r="33" ht="12.75" customHeight="1">
      <c r="B33" s="181" t="s">
        <v>75</v>
      </c>
      <c r="C33" s="110" t="s">
        <v>74</v>
      </c>
      <c r="D33" s="106">
        <v>8.0</v>
      </c>
      <c r="E33" s="107" t="s">
        <v>61</v>
      </c>
      <c r="F33" s="203">
        <f>MROUND('Training Maxes'!E8*'Training Maxes'!L17,'Training Maxes'!$C$7)</f>
        <v>75</v>
      </c>
      <c r="G33" s="106" t="s">
        <v>24</v>
      </c>
      <c r="H33" s="111">
        <v>180.0</v>
      </c>
      <c r="I33" s="110" t="s">
        <v>74</v>
      </c>
      <c r="J33" s="106">
        <v>7.0</v>
      </c>
      <c r="K33" s="107" t="s">
        <v>61</v>
      </c>
      <c r="L33" s="203">
        <f>MROUND('Training Maxes'!E8*'Training Maxes'!K17,'Training Maxes'!$C$7)</f>
        <v>80</v>
      </c>
      <c r="M33" s="106" t="s">
        <v>24</v>
      </c>
      <c r="N33" s="111">
        <v>180.0</v>
      </c>
      <c r="O33" s="110" t="s">
        <v>74</v>
      </c>
      <c r="P33" s="106">
        <v>6.0</v>
      </c>
      <c r="Q33" s="107" t="s">
        <v>61</v>
      </c>
      <c r="R33" s="203">
        <f>MROUND('Training Maxes'!E8*'Training Maxes'!J17,'Training Maxes'!$C$7)</f>
        <v>80</v>
      </c>
      <c r="S33" s="106" t="s">
        <v>24</v>
      </c>
      <c r="T33" s="111">
        <v>180.0</v>
      </c>
      <c r="U33" s="50"/>
      <c r="V33" s="50"/>
      <c r="W33" s="50"/>
      <c r="X33" s="50"/>
      <c r="Y33" s="50"/>
      <c r="Z33" s="50"/>
      <c r="AA33" s="50"/>
      <c r="AB33" s="50"/>
      <c r="AC33" s="50"/>
      <c r="AD33" s="50"/>
    </row>
    <row r="34" ht="12.75" customHeight="1">
      <c r="B34" s="90" t="s">
        <v>76</v>
      </c>
      <c r="C34" s="186" t="s">
        <v>77</v>
      </c>
      <c r="D34" s="187">
        <v>7.0</v>
      </c>
      <c r="E34" s="191" t="s">
        <v>36</v>
      </c>
      <c r="F34" s="214">
        <f>MROUND(SUM('Training Maxes'!F10*'Training Maxes'!K19),'Training Maxes'!$C$7)</f>
        <v>42.5</v>
      </c>
      <c r="G34" s="187" t="s">
        <v>24</v>
      </c>
      <c r="H34" s="190">
        <v>120.0</v>
      </c>
      <c r="I34" s="186" t="s">
        <v>73</v>
      </c>
      <c r="J34" s="187">
        <v>8.0</v>
      </c>
      <c r="K34" s="191" t="s">
        <v>36</v>
      </c>
      <c r="L34" s="214">
        <f>MROUND(SUM('Training Maxes'!F10*'Training Maxes'!L19),'Training Maxes'!$C$7)</f>
        <v>42.5</v>
      </c>
      <c r="M34" s="187" t="s">
        <v>24</v>
      </c>
      <c r="N34" s="190">
        <v>120.0</v>
      </c>
      <c r="O34" s="186" t="s">
        <v>71</v>
      </c>
      <c r="P34" s="187">
        <v>5.0</v>
      </c>
      <c r="Q34" s="191" t="s">
        <v>36</v>
      </c>
      <c r="R34" s="214">
        <f>MROUND(SUM('Training Maxes'!F10*'Training Maxes'!I19),'Training Maxes'!$C$7)</f>
        <v>47.5</v>
      </c>
      <c r="S34" s="187" t="s">
        <v>24</v>
      </c>
      <c r="T34" s="190">
        <v>180.0</v>
      </c>
      <c r="U34" s="50"/>
      <c r="V34" s="50"/>
      <c r="W34" s="50"/>
      <c r="X34" s="50"/>
      <c r="Y34" s="50"/>
      <c r="Z34" s="50"/>
    </row>
    <row r="35" ht="12.75" customHeight="1">
      <c r="B35" s="90" t="s">
        <v>42</v>
      </c>
      <c r="C35" s="186">
        <v>5.0</v>
      </c>
      <c r="D35" s="187">
        <v>8.0</v>
      </c>
      <c r="E35" s="188"/>
      <c r="F35" s="188"/>
      <c r="G35" s="187" t="s">
        <v>24</v>
      </c>
      <c r="H35" s="190">
        <v>60.0</v>
      </c>
      <c r="I35" s="186">
        <v>5.0</v>
      </c>
      <c r="J35" s="187">
        <v>8.0</v>
      </c>
      <c r="K35" s="188"/>
      <c r="L35" s="188"/>
      <c r="M35" s="187" t="s">
        <v>24</v>
      </c>
      <c r="N35" s="190">
        <v>60.0</v>
      </c>
      <c r="O35" s="186">
        <v>5.0</v>
      </c>
      <c r="P35" s="187">
        <v>8.0</v>
      </c>
      <c r="Q35" s="188"/>
      <c r="R35" s="188"/>
      <c r="S35" s="187" t="s">
        <v>24</v>
      </c>
      <c r="T35" s="190">
        <v>60.0</v>
      </c>
      <c r="U35" s="50"/>
      <c r="V35" s="50"/>
      <c r="W35" s="50"/>
      <c r="X35" s="50"/>
      <c r="Y35" s="50"/>
      <c r="Z35" s="50"/>
    </row>
    <row r="36" ht="12.75" customHeight="1">
      <c r="B36" s="206"/>
      <c r="C36" s="207"/>
      <c r="D36" s="207"/>
      <c r="E36" s="207"/>
      <c r="F36" s="207"/>
      <c r="G36" s="207"/>
      <c r="H36" s="207"/>
      <c r="I36" s="207"/>
      <c r="J36" s="207"/>
      <c r="K36" s="207"/>
      <c r="L36" s="207"/>
      <c r="M36" s="207"/>
      <c r="N36" s="207"/>
      <c r="O36" s="207"/>
      <c r="P36" s="207"/>
      <c r="Q36" s="207"/>
      <c r="R36" s="207"/>
      <c r="S36" s="207"/>
      <c r="T36" s="208"/>
      <c r="U36" s="50"/>
      <c r="V36" s="50"/>
      <c r="W36" s="50"/>
      <c r="X36" s="50"/>
      <c r="Y36" s="50"/>
      <c r="Z36" s="50"/>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ht="12.75" customHeight="1">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ht="12.75" customHeight="1">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ht="12.75" customHeight="1">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ht="12.75" customHeight="1"/>
    <row r="52" ht="12.75" customHeight="1"/>
    <row r="53" ht="12.75" customHeight="1"/>
    <row r="54" ht="12.75" customHeight="1">
      <c r="B54" s="5"/>
      <c r="C54" s="5"/>
      <c r="D54" s="5"/>
      <c r="E54" s="5"/>
      <c r="F54" s="5"/>
      <c r="G54" s="5"/>
      <c r="H54" s="5"/>
      <c r="I54" s="5"/>
      <c r="J54" s="5"/>
      <c r="K54" s="5"/>
      <c r="L54" s="5"/>
      <c r="M54" s="5"/>
    </row>
    <row r="55" ht="12.75" customHeight="1">
      <c r="B55" s="5"/>
      <c r="C55" s="5"/>
      <c r="D55" s="5"/>
      <c r="E55" s="5"/>
      <c r="F55" s="5"/>
      <c r="G55" s="5"/>
      <c r="H55" s="5"/>
      <c r="I55" s="5"/>
      <c r="J55" s="5"/>
      <c r="K55" s="5"/>
      <c r="L55" s="5"/>
      <c r="M55" s="5"/>
    </row>
    <row r="56" ht="12.75" customHeight="1">
      <c r="B56" s="126"/>
      <c r="C56" s="5"/>
      <c r="D56" s="5"/>
      <c r="E56" s="5"/>
      <c r="F56" s="5"/>
      <c r="G56" s="5"/>
      <c r="H56" s="5"/>
      <c r="I56" s="5"/>
      <c r="J56" s="5"/>
      <c r="K56" s="5"/>
      <c r="L56" s="5"/>
      <c r="M56" s="5"/>
    </row>
    <row r="57" ht="12.75" customHeight="1">
      <c r="B57" s="127"/>
      <c r="C57" s="5"/>
      <c r="D57" s="5"/>
      <c r="E57" s="5"/>
      <c r="F57" s="5"/>
      <c r="G57" s="5"/>
      <c r="H57" s="5"/>
      <c r="I57" s="5"/>
      <c r="J57" s="5"/>
      <c r="K57" s="5"/>
      <c r="L57" s="5"/>
      <c r="M57" s="5"/>
    </row>
    <row r="58" ht="12.75" customHeight="1">
      <c r="B58" s="128"/>
      <c r="C58" s="5"/>
      <c r="D58" s="5"/>
      <c r="E58" s="5"/>
      <c r="F58" s="5"/>
      <c r="G58" s="5"/>
      <c r="H58" s="5"/>
      <c r="I58" s="5"/>
      <c r="J58" s="5"/>
      <c r="K58" s="5"/>
      <c r="L58" s="5"/>
      <c r="M58" s="5"/>
    </row>
    <row r="59" ht="12.75" customHeight="1">
      <c r="B59" s="5"/>
      <c r="C59" s="5"/>
      <c r="D59" s="5"/>
      <c r="E59" s="5"/>
      <c r="F59" s="5"/>
      <c r="G59" s="5"/>
      <c r="H59" s="5"/>
      <c r="I59" s="5"/>
      <c r="J59" s="5"/>
      <c r="K59" s="5"/>
      <c r="L59" s="5"/>
      <c r="M59" s="5"/>
    </row>
    <row r="60" ht="12.75" customHeight="1">
      <c r="B60" s="5"/>
      <c r="C60" s="129"/>
      <c r="D60" s="129"/>
      <c r="E60" s="129"/>
      <c r="F60" s="129"/>
      <c r="G60" s="129"/>
      <c r="H60" s="129"/>
      <c r="I60" s="50"/>
      <c r="J60" s="5"/>
      <c r="K60" s="5"/>
      <c r="L60" s="5"/>
      <c r="M60" s="5"/>
    </row>
    <row r="61" ht="12.75" customHeight="1">
      <c r="B61" s="5"/>
      <c r="C61" s="129"/>
      <c r="D61" s="129"/>
      <c r="E61" s="129"/>
      <c r="F61" s="129"/>
      <c r="G61" s="129"/>
      <c r="H61" s="129"/>
      <c r="I61" s="50"/>
      <c r="J61" s="5"/>
      <c r="K61" s="5"/>
      <c r="L61" s="5"/>
      <c r="M61" s="5"/>
    </row>
    <row r="62" ht="12.75" customHeight="1">
      <c r="B62" s="5"/>
      <c r="C62" s="129"/>
      <c r="D62" s="129"/>
      <c r="E62" s="129"/>
      <c r="F62" s="129"/>
      <c r="G62" s="129"/>
      <c r="H62" s="129"/>
      <c r="I62" s="50"/>
      <c r="J62" s="5"/>
      <c r="K62" s="5"/>
      <c r="L62" s="5"/>
      <c r="M62" s="5"/>
    </row>
    <row r="63" ht="12.75" customHeight="1">
      <c r="B63" s="5"/>
      <c r="C63" s="129"/>
      <c r="D63" s="129"/>
      <c r="E63" s="129"/>
      <c r="F63" s="129"/>
      <c r="G63" s="129"/>
      <c r="H63" s="129"/>
      <c r="I63" s="50"/>
      <c r="J63" s="5"/>
      <c r="K63" s="5"/>
      <c r="L63" s="5"/>
      <c r="M63" s="5"/>
    </row>
    <row r="64" ht="12.75" customHeight="1">
      <c r="B64" s="5"/>
      <c r="C64" s="129"/>
      <c r="D64" s="129"/>
      <c r="E64" s="129"/>
      <c r="F64" s="129"/>
      <c r="G64" s="129"/>
      <c r="H64" s="129"/>
      <c r="I64" s="5"/>
      <c r="J64" s="5"/>
      <c r="K64" s="5"/>
      <c r="L64" s="5"/>
      <c r="M64" s="5"/>
    </row>
    <row r="65" ht="12.75" customHeight="1">
      <c r="B65" s="130"/>
      <c r="C65" s="5"/>
      <c r="D65" s="5"/>
      <c r="E65" s="5"/>
      <c r="F65" s="5"/>
      <c r="G65" s="131"/>
      <c r="H65" s="5"/>
      <c r="I65" s="5"/>
      <c r="J65" s="5"/>
      <c r="K65" s="5"/>
      <c r="L65" s="5"/>
      <c r="M65" s="5"/>
    </row>
    <row r="66" ht="12.75" customHeight="1">
      <c r="B66" s="5"/>
      <c r="C66" s="5"/>
      <c r="D66" s="131"/>
      <c r="E66" s="131"/>
      <c r="F66" s="131"/>
      <c r="G66" s="131"/>
      <c r="H66" s="5"/>
      <c r="I66" s="5"/>
      <c r="J66" s="5"/>
      <c r="K66" s="5"/>
      <c r="L66" s="5"/>
      <c r="M66" s="5"/>
    </row>
    <row r="67" ht="12.75" customHeight="1">
      <c r="B67" s="5"/>
      <c r="C67" s="5"/>
      <c r="D67" s="5"/>
      <c r="E67" s="5"/>
      <c r="F67" s="5"/>
      <c r="G67" s="132"/>
      <c r="H67" s="5"/>
      <c r="I67" s="5"/>
      <c r="J67" s="5"/>
      <c r="K67" s="5"/>
      <c r="L67" s="5"/>
      <c r="M67" s="5"/>
    </row>
    <row r="68" ht="12.75" customHeight="1">
      <c r="B68" s="130"/>
      <c r="C68" s="5"/>
      <c r="D68" s="5"/>
      <c r="E68" s="5"/>
      <c r="F68" s="5"/>
      <c r="G68" s="5"/>
      <c r="H68" s="5"/>
      <c r="I68" s="5"/>
      <c r="J68" s="5"/>
      <c r="K68" s="5"/>
      <c r="L68" s="5"/>
      <c r="M68" s="5"/>
    </row>
    <row r="69" ht="12.75" customHeight="1">
      <c r="B69" s="127"/>
      <c r="C69" s="5"/>
      <c r="D69" s="5"/>
      <c r="E69" s="5"/>
      <c r="F69" s="5"/>
      <c r="G69" s="5"/>
      <c r="H69" s="5"/>
      <c r="I69" s="5"/>
      <c r="J69" s="5"/>
      <c r="K69" s="5"/>
      <c r="L69" s="5"/>
      <c r="M69" s="5"/>
    </row>
    <row r="70" ht="12.75" customHeight="1">
      <c r="B70" s="128"/>
      <c r="C70" s="5"/>
      <c r="D70" s="5"/>
      <c r="E70" s="5"/>
      <c r="F70" s="5"/>
      <c r="G70" s="5"/>
      <c r="H70" s="5"/>
      <c r="I70" s="5"/>
      <c r="J70" s="5"/>
      <c r="K70" s="5"/>
      <c r="L70" s="5"/>
      <c r="M70" s="5"/>
    </row>
    <row r="71" ht="12.75" customHeight="1">
      <c r="B71" s="5"/>
      <c r="C71" s="5"/>
      <c r="D71" s="5"/>
      <c r="E71" s="5"/>
      <c r="F71" s="5"/>
      <c r="G71" s="5"/>
      <c r="H71" s="5"/>
      <c r="I71" s="5"/>
      <c r="J71" s="5"/>
      <c r="K71" s="5"/>
      <c r="L71" s="5"/>
      <c r="M71" s="5"/>
    </row>
    <row r="72" ht="12.75" customHeight="1">
      <c r="B72" s="5"/>
      <c r="C72" s="129"/>
      <c r="D72" s="129"/>
      <c r="E72" s="129"/>
      <c r="F72" s="129"/>
      <c r="G72" s="129"/>
      <c r="H72" s="129"/>
      <c r="I72" s="5"/>
      <c r="J72" s="5"/>
      <c r="K72" s="5"/>
      <c r="L72" s="5"/>
      <c r="M72" s="5"/>
      <c r="N72" s="5"/>
    </row>
    <row r="73" ht="12.75" customHeight="1">
      <c r="B73" s="5"/>
      <c r="C73" s="129"/>
      <c r="D73" s="129"/>
      <c r="E73" s="129"/>
      <c r="F73" s="129"/>
      <c r="G73" s="129"/>
      <c r="H73" s="129"/>
      <c r="I73" s="5"/>
      <c r="J73" s="5"/>
      <c r="K73" s="5"/>
      <c r="L73" s="5"/>
      <c r="M73" s="5"/>
      <c r="N73" s="5"/>
    </row>
    <row r="74" ht="12.75" customHeight="1">
      <c r="B74" s="5"/>
      <c r="C74" s="129"/>
      <c r="D74" s="129"/>
      <c r="E74" s="129"/>
      <c r="F74" s="129"/>
      <c r="G74" s="129"/>
      <c r="H74" s="129"/>
      <c r="I74" s="5"/>
      <c r="J74" s="5"/>
      <c r="K74" s="5"/>
      <c r="L74" s="5"/>
      <c r="M74" s="5"/>
      <c r="N74" s="5"/>
    </row>
    <row r="75" ht="12.75" customHeight="1">
      <c r="B75" s="5"/>
      <c r="C75" s="129"/>
      <c r="D75" s="129"/>
      <c r="E75" s="129"/>
      <c r="F75" s="129"/>
      <c r="G75" s="129"/>
      <c r="H75" s="129"/>
      <c r="I75" s="5"/>
      <c r="J75" s="5"/>
      <c r="K75" s="5"/>
      <c r="L75" s="5"/>
      <c r="M75" s="5"/>
      <c r="N75" s="5"/>
    </row>
    <row r="76" ht="12.75" customHeight="1">
      <c r="B76" s="5"/>
      <c r="C76" s="129"/>
      <c r="D76" s="129"/>
      <c r="E76" s="129"/>
      <c r="F76" s="129"/>
      <c r="G76" s="129"/>
      <c r="H76" s="129"/>
      <c r="I76" s="5"/>
      <c r="J76" s="5"/>
      <c r="K76" s="5"/>
      <c r="L76" s="5"/>
      <c r="M76" s="5"/>
      <c r="N76" s="5"/>
    </row>
    <row r="77" ht="12.75" customHeight="1">
      <c r="B77" s="5"/>
      <c r="C77" s="129"/>
      <c r="D77" s="129"/>
      <c r="E77" s="129"/>
      <c r="F77" s="129"/>
      <c r="G77" s="129"/>
      <c r="H77" s="129"/>
      <c r="I77" s="5"/>
      <c r="J77" s="5"/>
      <c r="K77" s="5"/>
      <c r="L77" s="5"/>
      <c r="M77" s="5"/>
      <c r="N77" s="5"/>
    </row>
    <row r="78" ht="12.75" customHeight="1">
      <c r="B78" s="130"/>
      <c r="C78" s="129"/>
      <c r="D78" s="129"/>
      <c r="E78" s="129"/>
      <c r="F78" s="129"/>
      <c r="G78" s="5"/>
      <c r="H78" s="129"/>
      <c r="I78" s="5"/>
      <c r="J78" s="5"/>
      <c r="K78" s="5"/>
      <c r="L78" s="5"/>
      <c r="M78" s="5"/>
      <c r="N78" s="5"/>
    </row>
    <row r="79" ht="12.75" customHeight="1">
      <c r="B79" s="5"/>
      <c r="C79" s="5"/>
      <c r="D79" s="5"/>
      <c r="E79" s="5"/>
      <c r="F79" s="5"/>
      <c r="G79" s="131"/>
      <c r="H79" s="5"/>
      <c r="I79" s="5"/>
      <c r="J79" s="5"/>
      <c r="K79" s="5"/>
      <c r="L79" s="5"/>
      <c r="M79" s="5"/>
      <c r="N79" s="5"/>
    </row>
    <row r="80" ht="12.75" customHeight="1">
      <c r="B80" s="5"/>
      <c r="C80" s="5"/>
      <c r="D80" s="5"/>
      <c r="E80" s="5"/>
      <c r="F80" s="5"/>
      <c r="G80" s="131"/>
      <c r="H80" s="5"/>
      <c r="I80" s="5"/>
      <c r="J80" s="5"/>
      <c r="K80" s="5"/>
      <c r="L80" s="5"/>
      <c r="M80" s="5"/>
      <c r="N80" s="5"/>
    </row>
    <row r="81" ht="12.75" customHeight="1">
      <c r="B81" s="127"/>
      <c r="C81" s="5"/>
      <c r="D81" s="5"/>
      <c r="E81" s="5"/>
      <c r="F81" s="5"/>
      <c r="G81" s="5"/>
      <c r="H81" s="5"/>
      <c r="I81" s="5"/>
      <c r="J81" s="5"/>
      <c r="K81" s="5"/>
      <c r="L81" s="5"/>
      <c r="M81" s="5"/>
      <c r="N81" s="5"/>
    </row>
    <row r="82" ht="12.75" customHeight="1">
      <c r="B82" s="128"/>
      <c r="C82" s="5"/>
      <c r="D82" s="5"/>
      <c r="E82" s="5"/>
      <c r="F82" s="5"/>
      <c r="G82" s="5"/>
      <c r="H82" s="5"/>
      <c r="I82" s="5"/>
      <c r="J82" s="5"/>
      <c r="K82" s="5"/>
      <c r="L82" s="5"/>
      <c r="M82" s="5"/>
      <c r="N82" s="5"/>
    </row>
    <row r="83" ht="12.75" customHeight="1">
      <c r="B83" s="5"/>
      <c r="C83" s="5"/>
      <c r="D83" s="5"/>
      <c r="E83" s="5"/>
      <c r="F83" s="5"/>
      <c r="G83" s="5"/>
      <c r="H83" s="5"/>
      <c r="I83" s="5"/>
      <c r="J83" s="5"/>
      <c r="K83" s="5"/>
      <c r="L83" s="5"/>
      <c r="M83" s="5"/>
      <c r="N83" s="5"/>
    </row>
    <row r="84" ht="12.75" customHeight="1">
      <c r="B84" s="5"/>
      <c r="C84" s="129"/>
      <c r="D84" s="129"/>
      <c r="E84" s="129"/>
      <c r="F84" s="129"/>
      <c r="G84" s="129"/>
      <c r="H84" s="129"/>
      <c r="I84" s="5"/>
      <c r="J84" s="5"/>
      <c r="K84" s="5"/>
      <c r="L84" s="5"/>
      <c r="M84" s="5"/>
      <c r="N84" s="5"/>
    </row>
    <row r="85" ht="12.75" customHeight="1">
      <c r="B85" s="5"/>
      <c r="C85" s="129"/>
      <c r="D85" s="129"/>
      <c r="E85" s="129"/>
      <c r="F85" s="129"/>
      <c r="G85" s="129"/>
      <c r="H85" s="129"/>
      <c r="I85" s="5"/>
      <c r="J85" s="5"/>
      <c r="K85" s="5"/>
      <c r="L85" s="5"/>
      <c r="M85" s="5"/>
      <c r="N85" s="5"/>
    </row>
    <row r="86" ht="12.75" customHeight="1">
      <c r="B86" s="5"/>
      <c r="C86" s="129"/>
      <c r="D86" s="129"/>
      <c r="E86" s="129"/>
      <c r="F86" s="129"/>
      <c r="G86" s="129"/>
      <c r="H86" s="129"/>
      <c r="I86" s="5"/>
      <c r="J86" s="5"/>
      <c r="K86" s="5"/>
      <c r="L86" s="5"/>
      <c r="M86" s="5"/>
      <c r="N86" s="5"/>
    </row>
    <row r="87" ht="12.75" customHeight="1">
      <c r="B87" s="5"/>
      <c r="C87" s="129"/>
      <c r="D87" s="129"/>
      <c r="E87" s="129"/>
      <c r="F87" s="129"/>
      <c r="G87" s="129"/>
      <c r="H87" s="129"/>
      <c r="I87" s="5"/>
      <c r="J87" s="5"/>
      <c r="K87" s="5"/>
      <c r="L87" s="5"/>
      <c r="M87" s="5"/>
      <c r="N87" s="5"/>
    </row>
    <row r="88" ht="12.75" customHeight="1">
      <c r="B88" s="5"/>
      <c r="C88" s="129"/>
      <c r="D88" s="129"/>
      <c r="E88" s="129"/>
      <c r="F88" s="129"/>
      <c r="G88" s="129"/>
      <c r="H88" s="129"/>
      <c r="I88" s="5"/>
      <c r="J88" s="5"/>
      <c r="K88" s="5"/>
      <c r="L88" s="5"/>
      <c r="M88" s="5"/>
      <c r="N88" s="5"/>
    </row>
    <row r="89" ht="12.75" customHeight="1">
      <c r="B89" s="5"/>
      <c r="C89" s="129"/>
      <c r="D89" s="129"/>
      <c r="E89" s="129"/>
      <c r="F89" s="129"/>
      <c r="G89" s="129"/>
      <c r="H89" s="129"/>
      <c r="I89" s="5"/>
      <c r="J89" s="5"/>
      <c r="K89" s="5"/>
      <c r="L89" s="5"/>
      <c r="M89" s="5"/>
      <c r="N89" s="5"/>
    </row>
    <row r="90" ht="12.75" customHeight="1">
      <c r="B90" s="130"/>
      <c r="C90" s="5"/>
      <c r="D90" s="5"/>
      <c r="E90" s="5"/>
      <c r="F90" s="5"/>
      <c r="G90" s="5"/>
      <c r="H90" s="5"/>
      <c r="I90" s="5"/>
      <c r="J90" s="5"/>
      <c r="K90" s="5"/>
      <c r="L90" s="5"/>
      <c r="M90" s="5"/>
      <c r="N90" s="5"/>
    </row>
    <row r="91" ht="12.75" customHeight="1">
      <c r="B91" s="5"/>
      <c r="C91" s="5"/>
      <c r="D91" s="5"/>
      <c r="E91" s="5"/>
      <c r="F91" s="5"/>
      <c r="G91" s="5"/>
      <c r="H91" s="5"/>
      <c r="I91" s="5"/>
      <c r="J91" s="5"/>
      <c r="K91" s="5"/>
      <c r="L91" s="5"/>
      <c r="M91" s="5"/>
      <c r="N91" s="5"/>
    </row>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B5:H5"/>
    <mergeCell ref="I5:N5"/>
    <mergeCell ref="O5:T5"/>
    <mergeCell ref="U5:Z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2" max="2" width="36.0"/>
    <col customWidth="1" min="3" max="3" width="4.25"/>
    <col customWidth="1" min="4" max="4" width="6.13"/>
    <col customWidth="1" min="5" max="7" width="9.13"/>
    <col customWidth="1" min="8" max="8" width="4.63"/>
    <col customWidth="1" min="9" max="9" width="3.63"/>
    <col customWidth="1" min="10" max="10" width="4.88"/>
    <col customWidth="1" min="11" max="11" width="6.13"/>
    <col customWidth="1" min="12" max="14" width="8.63"/>
    <col customWidth="1" min="15" max="15" width="4.63"/>
    <col customWidth="1" min="16" max="16" width="3.63"/>
    <col customWidth="1" min="17" max="17" width="5.63"/>
    <col customWidth="1" min="18" max="18" width="5.5"/>
    <col customWidth="1" min="19" max="21" width="8.38"/>
    <col customWidth="1" min="22" max="22" width="4.75"/>
    <col customWidth="1" min="23" max="23" width="3.38"/>
    <col customWidth="1" min="24" max="24" width="4.38"/>
    <col customWidth="1" min="25" max="25" width="5.5"/>
    <col customWidth="1" min="26" max="28" width="8.25"/>
    <col customWidth="1" min="29" max="29" width="5.13"/>
    <col customWidth="1" min="30" max="30" width="4.0"/>
    <col customWidth="1" min="31" max="31" width="36.13"/>
    <col customWidth="1" min="32" max="32" width="5.88"/>
    <col customWidth="1" min="33" max="33" width="8.25"/>
    <col customWidth="1" min="34" max="34" width="4.88"/>
    <col customWidth="1" min="35" max="35" width="4.0"/>
    <col customWidth="1" min="36" max="36" width="3.63"/>
    <col customWidth="1" min="37" max="37" width="4.75"/>
    <col customWidth="1" min="38" max="38" width="4.13"/>
    <col customWidth="1" min="39" max="39" width="4.88"/>
    <col customWidth="1" min="40" max="40" width="4.0"/>
  </cols>
  <sheetData>
    <row r="1" ht="12.75" customHeight="1"/>
    <row r="2" ht="75.0" customHeight="1">
      <c r="B2" s="215" t="s">
        <v>78</v>
      </c>
    </row>
    <row r="3" ht="20.25" customHeight="1">
      <c r="C3" s="5" t="s">
        <v>79</v>
      </c>
    </row>
    <row r="4" ht="13.5" customHeight="1">
      <c r="O4" s="50"/>
      <c r="P4" s="50"/>
      <c r="Q4" s="50"/>
      <c r="R4" s="50"/>
      <c r="S4" s="50"/>
      <c r="T4" s="50"/>
      <c r="U4" s="50"/>
      <c r="V4" s="50"/>
      <c r="W4" s="50"/>
      <c r="X4" s="50"/>
      <c r="Y4" s="50"/>
      <c r="Z4" s="50"/>
      <c r="AA4" s="50"/>
      <c r="AB4" s="50"/>
      <c r="AC4" s="50"/>
      <c r="AD4" s="50"/>
      <c r="AE4" s="50"/>
      <c r="AF4" s="50"/>
      <c r="AG4" s="50"/>
      <c r="AH4" s="50"/>
      <c r="AI4" s="50"/>
      <c r="AJ4" s="50"/>
      <c r="AK4" s="50"/>
      <c r="AL4" s="50"/>
      <c r="AM4" s="50"/>
      <c r="AN4" s="50"/>
    </row>
    <row r="5" ht="12.75" customHeight="1">
      <c r="B5" s="50"/>
      <c r="C5" s="50"/>
      <c r="D5" s="50"/>
      <c r="E5" s="50"/>
      <c r="F5" s="50"/>
      <c r="G5" s="50"/>
      <c r="H5" s="50"/>
      <c r="I5" s="44"/>
      <c r="J5" s="44"/>
      <c r="K5" s="44"/>
      <c r="L5" s="44"/>
      <c r="M5" s="44"/>
      <c r="N5" s="44"/>
      <c r="O5" s="50"/>
      <c r="P5" s="50"/>
      <c r="Q5" s="50"/>
      <c r="R5" s="50"/>
      <c r="S5" s="50"/>
      <c r="T5" s="50"/>
      <c r="U5" s="50"/>
      <c r="V5" s="50"/>
      <c r="W5" s="50"/>
      <c r="X5" s="50"/>
      <c r="Y5" s="50"/>
      <c r="Z5" s="50"/>
      <c r="AA5" s="50"/>
      <c r="AB5" s="50"/>
      <c r="AC5" s="50"/>
      <c r="AD5" s="50"/>
      <c r="AE5" s="50"/>
      <c r="AF5" s="50"/>
      <c r="AG5" s="50"/>
      <c r="AH5" s="50"/>
      <c r="AI5" s="50"/>
      <c r="AJ5" s="50"/>
      <c r="AK5" s="50"/>
      <c r="AL5" s="50"/>
      <c r="AM5" s="50"/>
      <c r="AN5" s="50"/>
    </row>
    <row r="6" ht="12.75" customHeight="1">
      <c r="B6" s="138" t="s">
        <v>51</v>
      </c>
      <c r="C6" s="139"/>
      <c r="D6" s="139"/>
      <c r="E6" s="139"/>
      <c r="F6" s="139"/>
      <c r="G6" s="139"/>
      <c r="H6" s="139"/>
      <c r="I6" s="140"/>
      <c r="J6" s="138" t="s">
        <v>52</v>
      </c>
      <c r="K6" s="139"/>
      <c r="L6" s="139"/>
      <c r="M6" s="139"/>
      <c r="N6" s="139"/>
      <c r="O6" s="139"/>
      <c r="P6" s="140"/>
      <c r="Q6" s="138" t="s">
        <v>53</v>
      </c>
      <c r="R6" s="139"/>
      <c r="S6" s="139"/>
      <c r="T6" s="139"/>
      <c r="U6" s="139"/>
      <c r="V6" s="139"/>
      <c r="W6" s="140"/>
      <c r="X6" s="138" t="s">
        <v>54</v>
      </c>
      <c r="Y6" s="139"/>
      <c r="Z6" s="139"/>
      <c r="AA6" s="139"/>
      <c r="AB6" s="139"/>
      <c r="AC6" s="139"/>
      <c r="AD6" s="140"/>
      <c r="AE6" s="50"/>
      <c r="AF6" s="50"/>
      <c r="AG6" s="50"/>
      <c r="AH6" s="50"/>
      <c r="AI6" s="50"/>
      <c r="AJ6" s="50"/>
      <c r="AK6" s="50"/>
      <c r="AL6" s="50"/>
      <c r="AM6" s="50"/>
      <c r="AN6" s="50"/>
    </row>
    <row r="7" ht="12.75" customHeight="1">
      <c r="B7" s="141" t="s">
        <v>17</v>
      </c>
      <c r="C7" s="52" t="s">
        <v>18</v>
      </c>
      <c r="D7" s="53" t="s">
        <v>11</v>
      </c>
      <c r="E7" s="53" t="s">
        <v>20</v>
      </c>
      <c r="F7" s="53"/>
      <c r="G7" s="216" t="s">
        <v>80</v>
      </c>
      <c r="H7" s="53" t="s">
        <v>21</v>
      </c>
      <c r="I7" s="54" t="s">
        <v>22</v>
      </c>
      <c r="J7" s="52" t="s">
        <v>18</v>
      </c>
      <c r="K7" s="53" t="s">
        <v>11</v>
      </c>
      <c r="L7" s="53" t="s">
        <v>20</v>
      </c>
      <c r="M7" s="53"/>
      <c r="N7" s="216" t="s">
        <v>80</v>
      </c>
      <c r="O7" s="53" t="s">
        <v>21</v>
      </c>
      <c r="P7" s="54" t="s">
        <v>22</v>
      </c>
      <c r="Q7" s="52" t="s">
        <v>18</v>
      </c>
      <c r="R7" s="53" t="s">
        <v>11</v>
      </c>
      <c r="S7" s="53" t="s">
        <v>20</v>
      </c>
      <c r="T7" s="53"/>
      <c r="U7" s="216" t="s">
        <v>80</v>
      </c>
      <c r="V7" s="53" t="s">
        <v>21</v>
      </c>
      <c r="W7" s="54" t="s">
        <v>22</v>
      </c>
      <c r="X7" s="52" t="s">
        <v>18</v>
      </c>
      <c r="Y7" s="53" t="s">
        <v>11</v>
      </c>
      <c r="Z7" s="53" t="s">
        <v>20</v>
      </c>
      <c r="AA7" s="53"/>
      <c r="AB7" s="216" t="s">
        <v>80</v>
      </c>
      <c r="AC7" s="53" t="s">
        <v>21</v>
      </c>
      <c r="AD7" s="54" t="s">
        <v>22</v>
      </c>
      <c r="AE7" s="50"/>
      <c r="AF7" s="50"/>
      <c r="AG7" s="50"/>
      <c r="AH7" s="50"/>
      <c r="AI7" s="50"/>
      <c r="AJ7" s="50"/>
      <c r="AK7" s="50"/>
      <c r="AL7" s="50"/>
      <c r="AM7" s="50"/>
      <c r="AN7" s="50"/>
    </row>
    <row r="8" ht="12.75" customHeight="1">
      <c r="B8" s="90" t="s">
        <v>23</v>
      </c>
      <c r="C8" s="56">
        <v>1.0</v>
      </c>
      <c r="D8" s="57">
        <v>3.0</v>
      </c>
      <c r="E8" s="217" t="s">
        <v>36</v>
      </c>
      <c r="F8" s="59">
        <f>MROUND('Training Maxes'!E7*'Training Maxes'!G19,'Training Maxes'!$C$7)</f>
        <v>112.5</v>
      </c>
      <c r="G8" s="218">
        <v>145.0</v>
      </c>
      <c r="H8" s="60" t="s">
        <v>24</v>
      </c>
      <c r="I8" s="61">
        <v>180.0</v>
      </c>
      <c r="J8" s="56">
        <v>1.0</v>
      </c>
      <c r="K8" s="60">
        <v>2.0</v>
      </c>
      <c r="L8" s="217" t="s">
        <v>36</v>
      </c>
      <c r="M8" s="59">
        <f>MROUND('Training Maxes'!E7*'Training Maxes'!F19,'Training Maxes'!$C$7)</f>
        <v>115</v>
      </c>
      <c r="N8" s="218"/>
      <c r="O8" s="60" t="s">
        <v>24</v>
      </c>
      <c r="P8" s="61">
        <v>180.0</v>
      </c>
      <c r="Q8" s="56">
        <v>1.0</v>
      </c>
      <c r="R8" s="60">
        <v>1.0</v>
      </c>
      <c r="S8" s="217" t="s">
        <v>36</v>
      </c>
      <c r="T8" s="59">
        <f>MROUND('Training Maxes'!E7*'Training Maxes'!E19,'Training Maxes'!$C$7)</f>
        <v>120</v>
      </c>
      <c r="U8" s="218"/>
      <c r="V8" s="60" t="s">
        <v>24</v>
      </c>
      <c r="W8" s="61">
        <v>180.0</v>
      </c>
      <c r="X8" s="56">
        <v>1.0</v>
      </c>
      <c r="Y8" s="60">
        <v>1.0</v>
      </c>
      <c r="Z8" s="217" t="s">
        <v>36</v>
      </c>
      <c r="AA8" s="59">
        <f>MROUND('Training Maxes'!E7*'Training Maxes'!E19,'Training Maxes'!$C$7)</f>
        <v>120</v>
      </c>
      <c r="AB8" s="218"/>
      <c r="AC8" s="60" t="s">
        <v>24</v>
      </c>
      <c r="AD8" s="61">
        <v>180.0</v>
      </c>
      <c r="AE8" s="50"/>
      <c r="AF8" s="50"/>
      <c r="AG8" s="50"/>
      <c r="AH8" s="50"/>
      <c r="AI8" s="50"/>
      <c r="AJ8" s="50"/>
      <c r="AK8" s="50"/>
      <c r="AL8" s="50"/>
      <c r="AM8" s="50"/>
      <c r="AN8" s="50"/>
    </row>
    <row r="9" ht="12.75" customHeight="1">
      <c r="B9" s="84" t="s">
        <v>81</v>
      </c>
      <c r="C9" s="56">
        <v>6.0</v>
      </c>
      <c r="D9" s="57">
        <v>5.0</v>
      </c>
      <c r="E9" s="58">
        <v>0.65</v>
      </c>
      <c r="F9" s="219">
        <f>MROUND(G8/'Training Maxes'!G19*E9,'Training Maxes'!$C$7)</f>
        <v>110</v>
      </c>
      <c r="G9" s="58"/>
      <c r="H9" s="60" t="s">
        <v>24</v>
      </c>
      <c r="I9" s="61">
        <v>180.0</v>
      </c>
      <c r="J9" s="56">
        <v>6.0</v>
      </c>
      <c r="K9" s="60">
        <v>5.0</v>
      </c>
      <c r="L9" s="58">
        <v>0.68</v>
      </c>
      <c r="M9" s="219">
        <f>MROUND(N8/'Training Maxes'!F19*L9,'Training Maxes'!$C$7)</f>
        <v>0</v>
      </c>
      <c r="N9" s="58"/>
      <c r="O9" s="60" t="s">
        <v>24</v>
      </c>
      <c r="P9" s="61">
        <v>180.0</v>
      </c>
      <c r="Q9" s="56">
        <v>4.0</v>
      </c>
      <c r="R9" s="60">
        <v>4.0</v>
      </c>
      <c r="S9" s="58">
        <v>0.72</v>
      </c>
      <c r="T9" s="219">
        <f>MROUND(U8/'Training Maxes'!E19*S9,'Training Maxes'!$C$7)</f>
        <v>0</v>
      </c>
      <c r="U9" s="58"/>
      <c r="V9" s="60" t="s">
        <v>24</v>
      </c>
      <c r="W9" s="61">
        <v>180.0</v>
      </c>
      <c r="X9" s="56">
        <v>3.0</v>
      </c>
      <c r="Y9" s="60">
        <v>3.0</v>
      </c>
      <c r="Z9" s="58">
        <v>0.76</v>
      </c>
      <c r="AA9" s="219">
        <f>MROUND(AB8/'Training Maxes'!E19*Z9,'Training Maxes'!$C$7)</f>
        <v>0</v>
      </c>
      <c r="AB9" s="58"/>
      <c r="AC9" s="60" t="s">
        <v>24</v>
      </c>
      <c r="AD9" s="61">
        <v>180.0</v>
      </c>
      <c r="AE9" s="50"/>
      <c r="AF9" s="50"/>
      <c r="AG9" s="50"/>
      <c r="AH9" s="50"/>
      <c r="AI9" s="50"/>
      <c r="AJ9" s="50"/>
      <c r="AK9" s="50"/>
      <c r="AL9" s="50"/>
      <c r="AM9" s="50"/>
      <c r="AN9" s="50"/>
    </row>
    <row r="10" ht="13.5" customHeight="1">
      <c r="B10" s="84" t="s">
        <v>55</v>
      </c>
      <c r="C10" s="65">
        <v>1.0</v>
      </c>
      <c r="D10" s="66">
        <v>3.0</v>
      </c>
      <c r="E10" s="93" t="s">
        <v>36</v>
      </c>
      <c r="F10" s="220">
        <f>MROUND('Training Maxes'!E8*'Training Maxes'!G19,'Training Maxes'!$C$7)</f>
        <v>85</v>
      </c>
      <c r="G10" s="218"/>
      <c r="H10" s="66" t="s">
        <v>26</v>
      </c>
      <c r="I10" s="69">
        <v>180.0</v>
      </c>
      <c r="J10" s="65">
        <v>1.0</v>
      </c>
      <c r="K10" s="66">
        <v>2.0</v>
      </c>
      <c r="L10" s="93" t="s">
        <v>36</v>
      </c>
      <c r="M10" s="151">
        <f>MROUND('Training Maxes'!E8*'Training Maxes'!F19,'Training Maxes'!$C$7)</f>
        <v>90</v>
      </c>
      <c r="N10" s="218"/>
      <c r="O10" s="66" t="s">
        <v>26</v>
      </c>
      <c r="P10" s="69">
        <v>180.0</v>
      </c>
      <c r="Q10" s="56">
        <v>1.0</v>
      </c>
      <c r="R10" s="60">
        <v>1.0</v>
      </c>
      <c r="S10" s="152" t="s">
        <v>61</v>
      </c>
      <c r="T10" s="153">
        <f>MROUND('Training Maxes'!E8*'Training Maxes'!E17,'Training Maxes'!$C$7)</f>
        <v>95</v>
      </c>
      <c r="U10" s="218"/>
      <c r="V10" s="60" t="s">
        <v>26</v>
      </c>
      <c r="W10" s="61">
        <v>180.0</v>
      </c>
      <c r="X10" s="56">
        <v>1.0</v>
      </c>
      <c r="Y10" s="60">
        <v>1.0</v>
      </c>
      <c r="Z10" s="152" t="s">
        <v>61</v>
      </c>
      <c r="AA10" s="153">
        <f>MROUND('Training Maxes'!E8*'Training Maxes'!E17,'Training Maxes'!$C$7)</f>
        <v>95</v>
      </c>
      <c r="AB10" s="218"/>
      <c r="AC10" s="60" t="s">
        <v>26</v>
      </c>
      <c r="AD10" s="61">
        <v>180.0</v>
      </c>
      <c r="AE10" s="50"/>
      <c r="AF10" s="50"/>
      <c r="AG10" s="50"/>
      <c r="AH10" s="50"/>
      <c r="AI10" s="50"/>
      <c r="AJ10" s="50"/>
      <c r="AK10" s="50"/>
      <c r="AL10" s="50"/>
      <c r="AM10" s="50"/>
      <c r="AN10" s="50"/>
    </row>
    <row r="11" ht="13.5" customHeight="1">
      <c r="B11" s="84" t="s">
        <v>82</v>
      </c>
      <c r="C11" s="65">
        <v>7.0</v>
      </c>
      <c r="D11" s="66">
        <v>5.0</v>
      </c>
      <c r="E11" s="67">
        <v>0.65</v>
      </c>
      <c r="F11" s="151">
        <f>MROUND(G10/'Training Maxes'!G19*E11,'Training Maxes'!$C$7)</f>
        <v>0</v>
      </c>
      <c r="G11" s="67"/>
      <c r="H11" s="66" t="s">
        <v>26</v>
      </c>
      <c r="I11" s="69">
        <v>180.0</v>
      </c>
      <c r="J11" s="65">
        <v>7.0</v>
      </c>
      <c r="K11" s="66">
        <v>5.0</v>
      </c>
      <c r="L11" s="67">
        <v>0.68</v>
      </c>
      <c r="M11" s="151">
        <f>MROUND(N10/'Training Maxes'!F19*L11,'Training Maxes'!$C$7)</f>
        <v>0</v>
      </c>
      <c r="N11" s="67"/>
      <c r="O11" s="66" t="s">
        <v>26</v>
      </c>
      <c r="P11" s="69">
        <v>180.0</v>
      </c>
      <c r="Q11" s="56">
        <v>5.0</v>
      </c>
      <c r="R11" s="60">
        <v>4.0</v>
      </c>
      <c r="S11" s="148">
        <v>0.72</v>
      </c>
      <c r="T11" s="153">
        <f>MROUND(U10/'Training Maxes'!E17*S11,'Training Maxes'!$C$7)</f>
        <v>0</v>
      </c>
      <c r="U11" s="148"/>
      <c r="V11" s="60" t="s">
        <v>26</v>
      </c>
      <c r="W11" s="61">
        <v>180.0</v>
      </c>
      <c r="X11" s="56">
        <v>4.0</v>
      </c>
      <c r="Y11" s="60">
        <v>3.0</v>
      </c>
      <c r="Z11" s="148">
        <v>0.76</v>
      </c>
      <c r="AA11" s="153">
        <f>MROUND(AB10/'Training Maxes'!E17*Z11,'Training Maxes'!$C$7)</f>
        <v>0</v>
      </c>
      <c r="AB11" s="148"/>
      <c r="AC11" s="60" t="s">
        <v>26</v>
      </c>
      <c r="AD11" s="61">
        <v>180.0</v>
      </c>
      <c r="AE11" s="50"/>
      <c r="AF11" s="50"/>
      <c r="AG11" s="50"/>
      <c r="AH11" s="50"/>
      <c r="AI11" s="50"/>
      <c r="AJ11" s="50"/>
      <c r="AK11" s="50"/>
      <c r="AL11" s="50"/>
      <c r="AM11" s="50"/>
      <c r="AN11" s="50"/>
    </row>
    <row r="12" ht="12.75" customHeight="1">
      <c r="B12" s="84" t="s">
        <v>27</v>
      </c>
      <c r="C12" s="65" t="s">
        <v>69</v>
      </c>
      <c r="D12" s="66">
        <v>6.0</v>
      </c>
      <c r="E12" s="93" t="s">
        <v>61</v>
      </c>
      <c r="F12" s="151">
        <f>MROUND(SUM('Training Maxes'!F10*'Training Maxes'!J17),'Training Maxes'!$C$7)</f>
        <v>47.5</v>
      </c>
      <c r="G12" s="151"/>
      <c r="H12" s="66" t="s">
        <v>24</v>
      </c>
      <c r="I12" s="69">
        <v>120.0</v>
      </c>
      <c r="J12" s="65" t="s">
        <v>74</v>
      </c>
      <c r="K12" s="66">
        <v>7.0</v>
      </c>
      <c r="L12" s="93" t="s">
        <v>61</v>
      </c>
      <c r="M12" s="151">
        <f>MROUND(SUM('Training Maxes'!F10*'Training Maxes'!K17),'Training Maxes'!$C$7)</f>
        <v>45</v>
      </c>
      <c r="N12" s="151"/>
      <c r="O12" s="66" t="s">
        <v>24</v>
      </c>
      <c r="P12" s="69">
        <v>90.0</v>
      </c>
      <c r="Q12" s="56" t="s">
        <v>73</v>
      </c>
      <c r="R12" s="60">
        <v>6.0</v>
      </c>
      <c r="S12" s="152" t="s">
        <v>36</v>
      </c>
      <c r="T12" s="153">
        <f>MROUND(SUM('Training Maxes'!F10*'Training Maxes'!J19),'Training Maxes'!$C$7)</f>
        <v>45</v>
      </c>
      <c r="U12" s="153"/>
      <c r="V12" s="60" t="s">
        <v>24</v>
      </c>
      <c r="W12" s="61">
        <v>120.0</v>
      </c>
      <c r="X12" s="56" t="s">
        <v>74</v>
      </c>
      <c r="Y12" s="60">
        <v>5.0</v>
      </c>
      <c r="Z12" s="152" t="s">
        <v>61</v>
      </c>
      <c r="AA12" s="153">
        <f>MROUND(SUM('Training Maxes'!F10*'Training Maxes'!I17),'Training Maxes'!$C$7)</f>
        <v>47.5</v>
      </c>
      <c r="AB12" s="153"/>
      <c r="AC12" s="60" t="s">
        <v>24</v>
      </c>
      <c r="AD12" s="61">
        <v>90.0</v>
      </c>
      <c r="AE12" s="50"/>
      <c r="AF12" s="50"/>
      <c r="AG12" s="50"/>
      <c r="AH12" s="50"/>
      <c r="AI12" s="50"/>
      <c r="AJ12" s="50"/>
      <c r="AK12" s="50"/>
      <c r="AL12" s="50"/>
      <c r="AM12" s="50"/>
      <c r="AN12" s="50"/>
    </row>
    <row r="13" ht="13.5" customHeight="1">
      <c r="B13" s="154"/>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6"/>
      <c r="AE13" s="50"/>
      <c r="AF13" s="50"/>
      <c r="AG13" s="50"/>
      <c r="AH13" s="50"/>
      <c r="AI13" s="50"/>
      <c r="AJ13" s="50"/>
      <c r="AK13" s="50"/>
      <c r="AL13" s="50"/>
      <c r="AM13" s="50"/>
      <c r="AN13" s="50"/>
    </row>
    <row r="14" ht="12.75" customHeight="1">
      <c r="B14" s="74" t="s">
        <v>30</v>
      </c>
      <c r="C14" s="75"/>
      <c r="D14" s="75"/>
      <c r="E14" s="75"/>
      <c r="F14" s="75"/>
      <c r="G14" s="75"/>
      <c r="H14" s="75"/>
      <c r="I14" s="76"/>
      <c r="J14" s="77"/>
      <c r="K14" s="77"/>
      <c r="L14" s="77"/>
      <c r="M14" s="77"/>
      <c r="N14" s="77"/>
      <c r="O14" s="77"/>
      <c r="P14" s="78"/>
      <c r="Q14" s="79"/>
      <c r="R14" s="79"/>
      <c r="S14" s="79"/>
      <c r="T14" s="79"/>
      <c r="U14" s="79"/>
      <c r="V14" s="79"/>
      <c r="W14" s="80"/>
      <c r="X14" s="79"/>
      <c r="Y14" s="79"/>
      <c r="Z14" s="79"/>
      <c r="AA14" s="79"/>
      <c r="AB14" s="79"/>
      <c r="AC14" s="79"/>
      <c r="AD14" s="80"/>
      <c r="AE14" s="50"/>
      <c r="AF14" s="50"/>
      <c r="AG14" s="50"/>
      <c r="AH14" s="50"/>
      <c r="AI14" s="50"/>
      <c r="AJ14" s="50"/>
      <c r="AK14" s="50"/>
      <c r="AL14" s="50"/>
      <c r="AM14" s="50"/>
      <c r="AN14" s="50"/>
    </row>
    <row r="15" ht="12.0" customHeight="1">
      <c r="B15" s="81" t="s">
        <v>17</v>
      </c>
      <c r="C15" s="82" t="s">
        <v>18</v>
      </c>
      <c r="D15" s="82" t="s">
        <v>11</v>
      </c>
      <c r="E15" s="82" t="s">
        <v>20</v>
      </c>
      <c r="F15" s="82"/>
      <c r="G15" s="82"/>
      <c r="H15" s="82" t="s">
        <v>21</v>
      </c>
      <c r="I15" s="82" t="s">
        <v>22</v>
      </c>
      <c r="J15" s="82" t="s">
        <v>18</v>
      </c>
      <c r="K15" s="82" t="s">
        <v>11</v>
      </c>
      <c r="L15" s="82" t="s">
        <v>20</v>
      </c>
      <c r="M15" s="82"/>
      <c r="N15" s="82"/>
      <c r="O15" s="82" t="s">
        <v>21</v>
      </c>
      <c r="P15" s="82" t="s">
        <v>31</v>
      </c>
      <c r="Q15" s="82" t="s">
        <v>18</v>
      </c>
      <c r="R15" s="82" t="s">
        <v>11</v>
      </c>
      <c r="S15" s="82" t="s">
        <v>20</v>
      </c>
      <c r="T15" s="82"/>
      <c r="U15" s="82"/>
      <c r="V15" s="82" t="s">
        <v>21</v>
      </c>
      <c r="W15" s="82" t="s">
        <v>31</v>
      </c>
      <c r="X15" s="82" t="s">
        <v>18</v>
      </c>
      <c r="Y15" s="82" t="s">
        <v>11</v>
      </c>
      <c r="Z15" s="82" t="s">
        <v>20</v>
      </c>
      <c r="AA15" s="82"/>
      <c r="AB15" s="82"/>
      <c r="AC15" s="82" t="s">
        <v>21</v>
      </c>
      <c r="AD15" s="83" t="s">
        <v>31</v>
      </c>
      <c r="AE15" s="50"/>
      <c r="AF15" s="50"/>
      <c r="AG15" s="50"/>
      <c r="AH15" s="50"/>
      <c r="AI15" s="50"/>
      <c r="AJ15" s="50"/>
      <c r="AK15" s="50"/>
      <c r="AL15" s="50"/>
      <c r="AM15" s="50"/>
      <c r="AN15" s="50"/>
    </row>
    <row r="16" ht="12.75" customHeight="1">
      <c r="B16" s="84" t="s">
        <v>32</v>
      </c>
      <c r="C16" s="85">
        <v>1.0</v>
      </c>
      <c r="D16" s="86">
        <v>3.0</v>
      </c>
      <c r="E16" s="221" t="s">
        <v>36</v>
      </c>
      <c r="F16" s="222">
        <f>MROUND(SUM('Training Maxes'!F9*'Training Maxes'!G19),'Training Maxes'!$C$7)</f>
        <v>105</v>
      </c>
      <c r="G16" s="218"/>
      <c r="H16" s="86" t="s">
        <v>24</v>
      </c>
      <c r="I16" s="89">
        <v>180.0</v>
      </c>
      <c r="J16" s="85">
        <v>1.0</v>
      </c>
      <c r="K16" s="86">
        <v>2.0</v>
      </c>
      <c r="L16" s="221" t="s">
        <v>36</v>
      </c>
      <c r="M16" s="222">
        <f>MROUND(SUM('Training Maxes'!F9*'Training Maxes'!F19),'Training Maxes'!$C$7)</f>
        <v>110</v>
      </c>
      <c r="N16" s="218">
        <v>160.0</v>
      </c>
      <c r="O16" s="86" t="s">
        <v>24</v>
      </c>
      <c r="P16" s="89">
        <v>180.0</v>
      </c>
      <c r="Q16" s="162">
        <v>1.0</v>
      </c>
      <c r="R16" s="163">
        <v>1.0</v>
      </c>
      <c r="S16" s="223" t="s">
        <v>36</v>
      </c>
      <c r="T16" s="224">
        <f>MROUND(SUM('Training Maxes'!F9*'Training Maxes'!E19),'Training Maxes'!$C$7)</f>
        <v>112.5</v>
      </c>
      <c r="U16" s="218"/>
      <c r="V16" s="163" t="s">
        <v>24</v>
      </c>
      <c r="W16" s="165">
        <v>180.0</v>
      </c>
      <c r="X16" s="162">
        <v>1.0</v>
      </c>
      <c r="Y16" s="163">
        <v>1.0</v>
      </c>
      <c r="Z16" s="223" t="s">
        <v>36</v>
      </c>
      <c r="AA16" s="224">
        <f>MROUND(SUM('Training Maxes'!F9*'Training Maxes'!E19),'Training Maxes'!$C$7)</f>
        <v>112.5</v>
      </c>
      <c r="AB16" s="218"/>
      <c r="AC16" s="163" t="s">
        <v>24</v>
      </c>
      <c r="AD16" s="165">
        <v>180.0</v>
      </c>
      <c r="AE16" s="50"/>
      <c r="AF16" s="50"/>
      <c r="AG16" s="50"/>
      <c r="AH16" s="50"/>
      <c r="AI16" s="50"/>
      <c r="AJ16" s="50"/>
      <c r="AK16" s="50"/>
      <c r="AL16" s="50"/>
      <c r="AM16" s="50"/>
      <c r="AN16" s="50"/>
    </row>
    <row r="17" ht="12.75" customHeight="1">
      <c r="B17" s="84" t="s">
        <v>83</v>
      </c>
      <c r="C17" s="166">
        <v>6.0</v>
      </c>
      <c r="D17" s="167">
        <v>5.0</v>
      </c>
      <c r="E17" s="170">
        <v>0.65</v>
      </c>
      <c r="F17" s="225">
        <f>MROUND(G16/'Training Maxes'!G19*E17,'Training Maxes'!$C$7)</f>
        <v>0</v>
      </c>
      <c r="G17" s="170"/>
      <c r="H17" s="167" t="s">
        <v>24</v>
      </c>
      <c r="I17" s="169">
        <v>180.0</v>
      </c>
      <c r="J17" s="166">
        <v>6.0</v>
      </c>
      <c r="K17" s="167">
        <v>5.0</v>
      </c>
      <c r="L17" s="170">
        <v>0.68</v>
      </c>
      <c r="M17" s="225">
        <f>MROUND(N16/'Training Maxes'!F19*L17,'Training Maxes'!$C$7)</f>
        <v>122.5</v>
      </c>
      <c r="N17" s="170"/>
      <c r="O17" s="167" t="s">
        <v>24</v>
      </c>
      <c r="P17" s="169">
        <v>180.0</v>
      </c>
      <c r="Q17" s="171">
        <v>4.0</v>
      </c>
      <c r="R17" s="172">
        <v>4.0</v>
      </c>
      <c r="S17" s="173">
        <v>0.72</v>
      </c>
      <c r="T17" s="226">
        <f>MROUND(U16/'Training Maxes'!E19*S17,'Training Maxes'!$C$7)</f>
        <v>0</v>
      </c>
      <c r="U17" s="173"/>
      <c r="V17" s="172" t="s">
        <v>24</v>
      </c>
      <c r="W17" s="174">
        <v>180.0</v>
      </c>
      <c r="X17" s="171">
        <v>3.0</v>
      </c>
      <c r="Y17" s="172">
        <v>3.0</v>
      </c>
      <c r="Z17" s="173">
        <v>0.76</v>
      </c>
      <c r="AA17" s="226">
        <f>MROUND(AB16/'Training Maxes'!E19*Z17,'Training Maxes'!$C$7)</f>
        <v>0</v>
      </c>
      <c r="AB17" s="173"/>
      <c r="AC17" s="172" t="s">
        <v>24</v>
      </c>
      <c r="AD17" s="174">
        <v>180.0</v>
      </c>
      <c r="AE17" s="50"/>
      <c r="AF17" s="50"/>
      <c r="AG17" s="50"/>
      <c r="AH17" s="50"/>
      <c r="AI17" s="50"/>
      <c r="AJ17" s="50"/>
      <c r="AK17" s="50"/>
      <c r="AL17" s="50"/>
      <c r="AM17" s="50"/>
      <c r="AN17" s="50"/>
    </row>
    <row r="18" ht="12.75" customHeight="1">
      <c r="B18" s="84" t="s">
        <v>59</v>
      </c>
      <c r="C18" s="166" t="s">
        <v>69</v>
      </c>
      <c r="D18" s="167">
        <v>4.0</v>
      </c>
      <c r="E18" s="177" t="s">
        <v>61</v>
      </c>
      <c r="F18" s="227">
        <f>MROUND('Training Maxes'!E8*'Training Maxes'!H17,'Training Maxes'!$C$7)</f>
        <v>85</v>
      </c>
      <c r="G18" s="228"/>
      <c r="H18" s="167" t="s">
        <v>37</v>
      </c>
      <c r="I18" s="169">
        <v>180.0</v>
      </c>
      <c r="J18" s="166" t="s">
        <v>73</v>
      </c>
      <c r="K18" s="167">
        <v>5.0</v>
      </c>
      <c r="L18" s="177" t="s">
        <v>36</v>
      </c>
      <c r="M18" s="225">
        <f>MROUND('Training Maxes'!E8*'Training Maxes'!I19,'Training Maxes'!$C$7)</f>
        <v>80</v>
      </c>
      <c r="N18" s="170"/>
      <c r="O18" s="167" t="s">
        <v>37</v>
      </c>
      <c r="P18" s="169">
        <v>180.0</v>
      </c>
      <c r="Q18" s="171" t="s">
        <v>69</v>
      </c>
      <c r="R18" s="172">
        <v>2.0</v>
      </c>
      <c r="S18" s="178" t="s">
        <v>61</v>
      </c>
      <c r="T18" s="226">
        <f>MROUND('Training Maxes'!E8*'Training Maxes'!F17,'Training Maxes'!$C$7)</f>
        <v>92.5</v>
      </c>
      <c r="U18" s="229"/>
      <c r="V18" s="167" t="s">
        <v>37</v>
      </c>
      <c r="W18" s="174">
        <v>180.0</v>
      </c>
      <c r="X18" s="171" t="s">
        <v>73</v>
      </c>
      <c r="Y18" s="172">
        <v>4.0</v>
      </c>
      <c r="Z18" s="178" t="s">
        <v>36</v>
      </c>
      <c r="AA18" s="226">
        <f>MROUND('Training Maxes'!E8*'Training Maxes'!H19,'Training Maxes'!$C$7)</f>
        <v>85</v>
      </c>
      <c r="AB18" s="229"/>
      <c r="AC18" s="167" t="s">
        <v>37</v>
      </c>
      <c r="AD18" s="174">
        <v>180.0</v>
      </c>
      <c r="AE18" s="50"/>
      <c r="AF18" s="50"/>
      <c r="AG18" s="50"/>
      <c r="AH18" s="50"/>
      <c r="AI18" s="50"/>
      <c r="AJ18" s="50"/>
      <c r="AK18" s="50"/>
      <c r="AL18" s="50"/>
      <c r="AM18" s="50"/>
      <c r="AN18" s="50"/>
    </row>
    <row r="19" ht="12.75" customHeight="1">
      <c r="B19" s="92" t="s">
        <v>84</v>
      </c>
      <c r="C19" s="65" t="s">
        <v>73</v>
      </c>
      <c r="D19" s="66">
        <v>4.0</v>
      </c>
      <c r="E19" s="93" t="s">
        <v>36</v>
      </c>
      <c r="F19" s="151">
        <f>MROUND(SUM('Training Maxes'!F11*'Training Maxes'!H19),'Training Maxes'!$C$7)</f>
        <v>80</v>
      </c>
      <c r="G19" s="151"/>
      <c r="H19" s="66" t="s">
        <v>24</v>
      </c>
      <c r="I19" s="69">
        <v>180.0</v>
      </c>
      <c r="J19" s="65" t="s">
        <v>74</v>
      </c>
      <c r="K19" s="66">
        <v>3.0</v>
      </c>
      <c r="L19" s="93" t="s">
        <v>61</v>
      </c>
      <c r="M19" s="151">
        <f>MROUND(SUM('Training Maxes'!F11*'Training Maxes'!G17),'Training Maxes'!$C$7)</f>
        <v>85</v>
      </c>
      <c r="N19" s="151"/>
      <c r="O19" s="66" t="s">
        <v>24</v>
      </c>
      <c r="P19" s="69">
        <v>180.0</v>
      </c>
      <c r="Q19" s="56" t="s">
        <v>69</v>
      </c>
      <c r="R19" s="60">
        <v>4.0</v>
      </c>
      <c r="S19" s="152" t="s">
        <v>61</v>
      </c>
      <c r="T19" s="153">
        <f>MROUND(SUM('Training Maxes'!F11*'Training Maxes'!H17),'Training Maxes'!$C$7)</f>
        <v>82.5</v>
      </c>
      <c r="U19" s="153"/>
      <c r="V19" s="60" t="s">
        <v>24</v>
      </c>
      <c r="W19" s="61">
        <v>180.0</v>
      </c>
      <c r="X19" s="56" t="s">
        <v>71</v>
      </c>
      <c r="Y19" s="60">
        <v>2.0</v>
      </c>
      <c r="Z19" s="152" t="s">
        <v>36</v>
      </c>
      <c r="AA19" s="153">
        <f>MROUND(SUM('Training Maxes'!F11*'Training Maxes'!F19),'Training Maxes'!$C$7)</f>
        <v>85</v>
      </c>
      <c r="AB19" s="153"/>
      <c r="AC19" s="60" t="s">
        <v>24</v>
      </c>
      <c r="AD19" s="61">
        <v>180.0</v>
      </c>
      <c r="AE19" s="50"/>
      <c r="AF19" s="50"/>
      <c r="AG19" s="50"/>
      <c r="AH19" s="50"/>
      <c r="AI19" s="50"/>
      <c r="AJ19" s="50"/>
      <c r="AK19" s="50"/>
      <c r="AL19" s="50"/>
      <c r="AM19" s="50"/>
      <c r="AN19" s="50"/>
    </row>
    <row r="20" ht="12.75" customHeight="1">
      <c r="B20" s="17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40"/>
      <c r="AE20" s="50"/>
      <c r="AF20" s="50"/>
      <c r="AG20" s="50"/>
      <c r="AH20" s="50"/>
      <c r="AI20" s="50"/>
      <c r="AJ20" s="50"/>
      <c r="AK20" s="50"/>
      <c r="AL20" s="50"/>
      <c r="AM20" s="50"/>
      <c r="AN20" s="50"/>
    </row>
    <row r="21" ht="12.0" customHeight="1">
      <c r="B21" s="74" t="s">
        <v>39</v>
      </c>
      <c r="C21" s="75"/>
      <c r="D21" s="75"/>
      <c r="E21" s="75"/>
      <c r="F21" s="75"/>
      <c r="G21" s="75"/>
      <c r="H21" s="75"/>
      <c r="I21" s="76"/>
      <c r="J21" s="77"/>
      <c r="K21" s="77"/>
      <c r="L21" s="77"/>
      <c r="M21" s="77"/>
      <c r="N21" s="77"/>
      <c r="O21" s="77"/>
      <c r="P21" s="78"/>
      <c r="Q21" s="77"/>
      <c r="R21" s="77"/>
      <c r="S21" s="77"/>
      <c r="T21" s="77"/>
      <c r="U21" s="77"/>
      <c r="V21" s="77"/>
      <c r="W21" s="78"/>
      <c r="X21" s="77"/>
      <c r="Y21" s="77"/>
      <c r="Z21" s="77"/>
      <c r="AA21" s="77"/>
      <c r="AB21" s="77"/>
      <c r="AC21" s="77"/>
      <c r="AD21" s="78"/>
      <c r="AE21" s="50"/>
      <c r="AF21" s="50"/>
      <c r="AG21" s="50"/>
      <c r="AH21" s="50"/>
      <c r="AI21" s="50"/>
      <c r="AJ21" s="50"/>
      <c r="AK21" s="50"/>
      <c r="AL21" s="50"/>
      <c r="AM21" s="50"/>
      <c r="AN21" s="50"/>
    </row>
    <row r="22" ht="12.75" customHeight="1">
      <c r="B22" s="51" t="s">
        <v>17</v>
      </c>
      <c r="C22" s="96" t="s">
        <v>18</v>
      </c>
      <c r="D22" s="53" t="s">
        <v>11</v>
      </c>
      <c r="E22" s="53" t="s">
        <v>20</v>
      </c>
      <c r="F22" s="53"/>
      <c r="G22" s="53"/>
      <c r="H22" s="53" t="s">
        <v>21</v>
      </c>
      <c r="I22" s="53" t="s">
        <v>22</v>
      </c>
      <c r="J22" s="53" t="s">
        <v>18</v>
      </c>
      <c r="K22" s="53" t="s">
        <v>11</v>
      </c>
      <c r="L22" s="53" t="s">
        <v>20</v>
      </c>
      <c r="M22" s="53"/>
      <c r="N22" s="53"/>
      <c r="O22" s="53" t="s">
        <v>21</v>
      </c>
      <c r="P22" s="53" t="s">
        <v>31</v>
      </c>
      <c r="Q22" s="53" t="s">
        <v>18</v>
      </c>
      <c r="R22" s="53" t="s">
        <v>11</v>
      </c>
      <c r="S22" s="53" t="s">
        <v>20</v>
      </c>
      <c r="T22" s="53"/>
      <c r="U22" s="53"/>
      <c r="V22" s="53" t="s">
        <v>21</v>
      </c>
      <c r="W22" s="53" t="s">
        <v>31</v>
      </c>
      <c r="X22" s="53" t="s">
        <v>18</v>
      </c>
      <c r="Y22" s="53" t="s">
        <v>11</v>
      </c>
      <c r="Z22" s="53" t="s">
        <v>20</v>
      </c>
      <c r="AA22" s="53"/>
      <c r="AB22" s="53"/>
      <c r="AC22" s="53" t="s">
        <v>21</v>
      </c>
      <c r="AD22" s="54" t="s">
        <v>31</v>
      </c>
      <c r="AE22" s="50"/>
      <c r="AF22" s="50"/>
      <c r="AG22" s="50"/>
      <c r="AH22" s="50"/>
      <c r="AI22" s="50"/>
      <c r="AJ22" s="50"/>
      <c r="AK22" s="50"/>
      <c r="AL22" s="50"/>
      <c r="AM22" s="50"/>
      <c r="AN22" s="50"/>
    </row>
    <row r="23" ht="12.75" customHeight="1">
      <c r="B23" s="181" t="s">
        <v>85</v>
      </c>
      <c r="C23" s="102">
        <v>1.0</v>
      </c>
      <c r="D23" s="99">
        <v>3.0</v>
      </c>
      <c r="E23" s="182" t="s">
        <v>36</v>
      </c>
      <c r="F23" s="185">
        <f>MROUND('Training Maxes'!E7*'Training Maxes'!G19,'Training Maxes'!$C$7)</f>
        <v>112.5</v>
      </c>
      <c r="G23" s="185"/>
      <c r="H23" s="99" t="s">
        <v>37</v>
      </c>
      <c r="I23" s="101">
        <v>180.0</v>
      </c>
      <c r="J23" s="102">
        <v>1.0</v>
      </c>
      <c r="K23" s="99">
        <v>2.0</v>
      </c>
      <c r="L23" s="182" t="s">
        <v>36</v>
      </c>
      <c r="M23" s="185">
        <f>MROUND('Training Maxes'!E7*'Training Maxes'!F19,'Training Maxes'!$C$7)</f>
        <v>115</v>
      </c>
      <c r="N23" s="185"/>
      <c r="O23" s="99" t="s">
        <v>37</v>
      </c>
      <c r="P23" s="101">
        <v>180.0</v>
      </c>
      <c r="Q23" s="102">
        <v>1.0</v>
      </c>
      <c r="R23" s="99">
        <v>1.0</v>
      </c>
      <c r="S23" s="182" t="s">
        <v>36</v>
      </c>
      <c r="T23" s="185">
        <f>MROUND('Training Maxes'!E7*'Training Maxes'!E19,'Training Maxes'!$C$7)</f>
        <v>120</v>
      </c>
      <c r="U23" s="185"/>
      <c r="V23" s="99" t="s">
        <v>37</v>
      </c>
      <c r="W23" s="101">
        <v>180.0</v>
      </c>
      <c r="X23" s="102">
        <v>1.0</v>
      </c>
      <c r="Y23" s="99">
        <v>1.0</v>
      </c>
      <c r="Z23" s="182" t="s">
        <v>36</v>
      </c>
      <c r="AA23" s="185">
        <f>MROUND('Training Maxes'!E7*'Training Maxes'!E19,'Training Maxes'!$C$7)</f>
        <v>120</v>
      </c>
      <c r="AB23" s="185"/>
      <c r="AC23" s="99" t="s">
        <v>37</v>
      </c>
      <c r="AD23" s="103">
        <v>180.0</v>
      </c>
      <c r="AE23" s="50"/>
      <c r="AF23" s="50"/>
      <c r="AG23" s="50"/>
      <c r="AH23" s="50"/>
      <c r="AI23" s="50"/>
      <c r="AJ23" s="50"/>
      <c r="AK23" s="50"/>
      <c r="AL23" s="50"/>
      <c r="AM23" s="50"/>
      <c r="AN23" s="50"/>
    </row>
    <row r="24" ht="12.75" customHeight="1">
      <c r="B24" s="181" t="s">
        <v>85</v>
      </c>
      <c r="C24" s="186" t="s">
        <v>74</v>
      </c>
      <c r="D24" s="187">
        <v>4.0</v>
      </c>
      <c r="E24" s="191" t="s">
        <v>61</v>
      </c>
      <c r="F24" s="192">
        <f>MROUND('Training Maxes'!E7*'Training Maxes'!H17,'Training Maxes'!$C$7)</f>
        <v>112.5</v>
      </c>
      <c r="G24" s="192"/>
      <c r="H24" s="187" t="s">
        <v>37</v>
      </c>
      <c r="I24" s="189">
        <v>180.0</v>
      </c>
      <c r="J24" s="186" t="s">
        <v>74</v>
      </c>
      <c r="K24" s="187">
        <v>5.0</v>
      </c>
      <c r="L24" s="191" t="s">
        <v>61</v>
      </c>
      <c r="M24" s="192">
        <f>MROUND('Training Maxes'!E7*'Training Maxes'!I17,'Training Maxes'!$C$7)</f>
        <v>110</v>
      </c>
      <c r="N24" s="192"/>
      <c r="O24" s="187" t="s">
        <v>37</v>
      </c>
      <c r="P24" s="189">
        <v>180.0</v>
      </c>
      <c r="Q24" s="186" t="s">
        <v>74</v>
      </c>
      <c r="R24" s="187">
        <v>2.0</v>
      </c>
      <c r="S24" s="191" t="s">
        <v>61</v>
      </c>
      <c r="T24" s="192">
        <f>MROUND('Training Maxes'!E7*'Training Maxes'!F17,'Training Maxes'!$C$7)</f>
        <v>120</v>
      </c>
      <c r="U24" s="192"/>
      <c r="V24" s="187" t="s">
        <v>37</v>
      </c>
      <c r="W24" s="189">
        <v>180.0</v>
      </c>
      <c r="X24" s="186" t="s">
        <v>69</v>
      </c>
      <c r="Y24" s="187">
        <v>4.0</v>
      </c>
      <c r="Z24" s="191" t="s">
        <v>36</v>
      </c>
      <c r="AA24" s="230">
        <f>MROUND('Training Maxes'!E7*'Training Maxes'!H19,'Training Maxes'!$C$7)</f>
        <v>110</v>
      </c>
      <c r="AB24" s="230"/>
      <c r="AC24" s="187" t="s">
        <v>37</v>
      </c>
      <c r="AD24" s="190">
        <v>180.0</v>
      </c>
      <c r="AE24" s="50"/>
      <c r="AF24" s="50"/>
      <c r="AG24" s="50"/>
      <c r="AH24" s="50"/>
      <c r="AI24" s="50"/>
      <c r="AJ24" s="50"/>
      <c r="AK24" s="50"/>
      <c r="AL24" s="50"/>
      <c r="AM24" s="50"/>
      <c r="AN24" s="50"/>
    </row>
    <row r="25" ht="12.75" customHeight="1">
      <c r="B25" s="90" t="s">
        <v>86</v>
      </c>
      <c r="C25" s="186" t="s">
        <v>69</v>
      </c>
      <c r="D25" s="187">
        <v>3.0</v>
      </c>
      <c r="E25" s="191" t="s">
        <v>61</v>
      </c>
      <c r="F25" s="231">
        <f>MROUND('Training Maxes'!E8*'Training Maxes'!G17,'Training Maxes'!$C$7)</f>
        <v>90</v>
      </c>
      <c r="G25" s="232"/>
      <c r="H25" s="187" t="s">
        <v>24</v>
      </c>
      <c r="I25" s="189">
        <v>180.0</v>
      </c>
      <c r="J25" s="186" t="s">
        <v>74</v>
      </c>
      <c r="K25" s="187">
        <v>2.0</v>
      </c>
      <c r="L25" s="191" t="s">
        <v>61</v>
      </c>
      <c r="M25" s="214">
        <f>MROUND('Training Maxes'!E8*'Training Maxes'!F17,'Training Maxes'!$C$7)</f>
        <v>92.5</v>
      </c>
      <c r="N25" s="188"/>
      <c r="O25" s="187" t="s">
        <v>24</v>
      </c>
      <c r="P25" s="189">
        <v>180.0</v>
      </c>
      <c r="Q25" s="186" t="s">
        <v>73</v>
      </c>
      <c r="R25" s="187">
        <v>3.0</v>
      </c>
      <c r="S25" s="191" t="s">
        <v>36</v>
      </c>
      <c r="T25" s="214">
        <f>MROUND('Training Maxes'!E8*'Training Maxes'!G19,'Training Maxes'!$C$7)</f>
        <v>85</v>
      </c>
      <c r="U25" s="188"/>
      <c r="V25" s="187" t="s">
        <v>24</v>
      </c>
      <c r="W25" s="189">
        <v>180.0</v>
      </c>
      <c r="X25" s="186" t="s">
        <v>74</v>
      </c>
      <c r="Y25" s="187">
        <v>4.0</v>
      </c>
      <c r="Z25" s="191" t="s">
        <v>61</v>
      </c>
      <c r="AA25" s="214">
        <f>MROUND('Training Maxes'!E8*'Training Maxes'!H17,'Training Maxes'!$C$7)</f>
        <v>85</v>
      </c>
      <c r="AB25" s="188"/>
      <c r="AC25" s="187" t="s">
        <v>24</v>
      </c>
      <c r="AD25" s="190">
        <v>180.0</v>
      </c>
      <c r="AE25" s="50"/>
      <c r="AF25" s="50"/>
      <c r="AG25" s="50"/>
      <c r="AH25" s="50"/>
      <c r="AI25" s="50"/>
      <c r="AJ25" s="50"/>
      <c r="AK25" s="50"/>
      <c r="AL25" s="50"/>
      <c r="AM25" s="50"/>
      <c r="AN25" s="50"/>
    </row>
    <row r="26" ht="12.75" customHeight="1">
      <c r="B26" s="92" t="s">
        <v>41</v>
      </c>
      <c r="C26" s="186" t="s">
        <v>74</v>
      </c>
      <c r="D26" s="187">
        <v>5.0</v>
      </c>
      <c r="E26" s="191" t="s">
        <v>61</v>
      </c>
      <c r="F26" s="231">
        <f>MROUND('Training Maxes'!E8*'Training Maxes'!I17,'Training Maxes'!$C$7)</f>
        <v>85</v>
      </c>
      <c r="G26" s="232"/>
      <c r="H26" s="187" t="s">
        <v>24</v>
      </c>
      <c r="I26" s="189">
        <v>180.0</v>
      </c>
      <c r="J26" s="186" t="s">
        <v>74</v>
      </c>
      <c r="K26" s="187">
        <v>6.0</v>
      </c>
      <c r="L26" s="233" t="s">
        <v>61</v>
      </c>
      <c r="M26" s="214">
        <f>MROUND('Training Maxes'!E8*'Training Maxes'!J17,'Training Maxes'!$C$7)</f>
        <v>80</v>
      </c>
      <c r="N26" s="188"/>
      <c r="O26" s="187" t="s">
        <v>24</v>
      </c>
      <c r="P26" s="189">
        <v>180.0</v>
      </c>
      <c r="Q26" s="186" t="s">
        <v>74</v>
      </c>
      <c r="R26" s="187">
        <v>3.0</v>
      </c>
      <c r="S26" s="191" t="s">
        <v>61</v>
      </c>
      <c r="T26" s="214">
        <f>MROUND('Training Maxes'!E8*'Training Maxes'!G17,'Training Maxes'!$C$7)</f>
        <v>90</v>
      </c>
      <c r="U26" s="188"/>
      <c r="V26" s="187" t="s">
        <v>24</v>
      </c>
      <c r="W26" s="189">
        <v>180.0</v>
      </c>
      <c r="X26" s="186" t="s">
        <v>74</v>
      </c>
      <c r="Y26" s="187">
        <v>4.0</v>
      </c>
      <c r="Z26" s="191" t="s">
        <v>61</v>
      </c>
      <c r="AA26" s="214">
        <f>MROUND('Training Maxes'!E8*'Training Maxes'!H17,'Training Maxes'!$C$7)</f>
        <v>85</v>
      </c>
      <c r="AB26" s="188"/>
      <c r="AC26" s="187" t="s">
        <v>24</v>
      </c>
      <c r="AD26" s="190">
        <v>180.0</v>
      </c>
      <c r="AE26" s="50"/>
      <c r="AF26" s="50"/>
      <c r="AG26" s="50"/>
      <c r="AH26" s="50"/>
      <c r="AI26" s="50"/>
      <c r="AJ26" s="50"/>
      <c r="AK26" s="50"/>
      <c r="AL26" s="50"/>
      <c r="AM26" s="50"/>
      <c r="AN26" s="50"/>
    </row>
    <row r="27" ht="12.75" customHeight="1">
      <c r="B27" s="154"/>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6"/>
      <c r="AE27" s="50"/>
      <c r="AF27" s="50"/>
      <c r="AG27" s="50"/>
      <c r="AH27" s="50"/>
      <c r="AI27" s="50"/>
      <c r="AJ27" s="50"/>
      <c r="AK27" s="50"/>
      <c r="AL27" s="50"/>
      <c r="AM27" s="50"/>
      <c r="AN27" s="50"/>
    </row>
    <row r="28" ht="12.75" customHeight="1">
      <c r="B28" s="74" t="s">
        <v>44</v>
      </c>
      <c r="C28" s="75"/>
      <c r="D28" s="75"/>
      <c r="E28" s="75"/>
      <c r="F28" s="75"/>
      <c r="G28" s="75"/>
      <c r="H28" s="75"/>
      <c r="I28" s="76"/>
      <c r="J28" s="77"/>
      <c r="K28" s="77"/>
      <c r="L28" s="77"/>
      <c r="M28" s="77"/>
      <c r="N28" s="77"/>
      <c r="O28" s="77"/>
      <c r="P28" s="78"/>
      <c r="Q28" s="77"/>
      <c r="R28" s="77"/>
      <c r="S28" s="77"/>
      <c r="T28" s="77"/>
      <c r="U28" s="77"/>
      <c r="V28" s="77"/>
      <c r="W28" s="78"/>
      <c r="X28" s="77"/>
      <c r="Y28" s="77"/>
      <c r="Z28" s="77"/>
      <c r="AA28" s="77"/>
      <c r="AB28" s="77"/>
      <c r="AC28" s="77"/>
      <c r="AD28" s="78"/>
      <c r="AE28" s="50"/>
      <c r="AF28" s="50"/>
      <c r="AG28" s="50"/>
      <c r="AH28" s="50"/>
      <c r="AI28" s="50"/>
      <c r="AJ28" s="50"/>
      <c r="AK28" s="50"/>
      <c r="AL28" s="50"/>
      <c r="AM28" s="50"/>
      <c r="AN28" s="50"/>
    </row>
    <row r="29" ht="12.75" customHeight="1">
      <c r="B29" s="51" t="s">
        <v>17</v>
      </c>
      <c r="C29" s="96" t="s">
        <v>18</v>
      </c>
      <c r="D29" s="53" t="s">
        <v>11</v>
      </c>
      <c r="E29" s="53" t="s">
        <v>20</v>
      </c>
      <c r="F29" s="53"/>
      <c r="G29" s="53"/>
      <c r="H29" s="53" t="s">
        <v>21</v>
      </c>
      <c r="I29" s="53" t="s">
        <v>22</v>
      </c>
      <c r="J29" s="53" t="s">
        <v>18</v>
      </c>
      <c r="K29" s="53" t="s">
        <v>11</v>
      </c>
      <c r="L29" s="53" t="s">
        <v>20</v>
      </c>
      <c r="M29" s="53"/>
      <c r="N29" s="53"/>
      <c r="O29" s="53" t="s">
        <v>21</v>
      </c>
      <c r="P29" s="53" t="s">
        <v>31</v>
      </c>
      <c r="Q29" s="53" t="s">
        <v>18</v>
      </c>
      <c r="R29" s="53" t="s">
        <v>11</v>
      </c>
      <c r="S29" s="53" t="s">
        <v>20</v>
      </c>
      <c r="T29" s="53"/>
      <c r="U29" s="53"/>
      <c r="V29" s="53" t="s">
        <v>21</v>
      </c>
      <c r="W29" s="53" t="s">
        <v>31</v>
      </c>
      <c r="X29" s="53" t="s">
        <v>18</v>
      </c>
      <c r="Y29" s="53" t="s">
        <v>11</v>
      </c>
      <c r="Z29" s="53" t="s">
        <v>20</v>
      </c>
      <c r="AA29" s="53"/>
      <c r="AB29" s="53"/>
      <c r="AC29" s="53" t="s">
        <v>21</v>
      </c>
      <c r="AD29" s="54" t="s">
        <v>31</v>
      </c>
      <c r="AE29" s="50"/>
      <c r="AF29" s="50"/>
      <c r="AG29" s="50"/>
      <c r="AH29" s="50"/>
      <c r="AI29" s="50"/>
      <c r="AJ29" s="50"/>
      <c r="AK29" s="50"/>
      <c r="AL29" s="50"/>
      <c r="AM29" s="50"/>
      <c r="AN29" s="50"/>
    </row>
    <row r="30" ht="12.75" customHeight="1">
      <c r="B30" s="234" t="s">
        <v>87</v>
      </c>
      <c r="C30" s="105">
        <v>1.0</v>
      </c>
      <c r="D30" s="106">
        <v>3.0</v>
      </c>
      <c r="E30" s="107" t="s">
        <v>36</v>
      </c>
      <c r="F30" s="235">
        <f>MROUND(SUM('Training Maxes'!F9*'Training Maxes'!G19),'Training Maxes'!$C$7)</f>
        <v>105</v>
      </c>
      <c r="G30" s="235"/>
      <c r="H30" s="106" t="s">
        <v>46</v>
      </c>
      <c r="I30" s="109">
        <v>180.0</v>
      </c>
      <c r="J30" s="110">
        <v>1.0</v>
      </c>
      <c r="K30" s="106">
        <v>2.0</v>
      </c>
      <c r="L30" s="107" t="s">
        <v>36</v>
      </c>
      <c r="M30" s="236">
        <f>MROUND(SUM('Training Maxes'!F9*'Training Maxes'!F19),'Training Maxes'!$C$7)</f>
        <v>110</v>
      </c>
      <c r="N30" s="236"/>
      <c r="O30" s="106" t="s">
        <v>46</v>
      </c>
      <c r="P30" s="109">
        <v>180.0</v>
      </c>
      <c r="Q30" s="110">
        <v>1.0</v>
      </c>
      <c r="R30" s="106">
        <v>1.0</v>
      </c>
      <c r="S30" s="107" t="s">
        <v>36</v>
      </c>
      <c r="T30" s="235">
        <f>MROUND(SUM('Training Maxes'!F9*'Training Maxes'!E19),'Training Maxes'!$C$7)</f>
        <v>112.5</v>
      </c>
      <c r="U30" s="235"/>
      <c r="V30" s="106" t="s">
        <v>46</v>
      </c>
      <c r="W30" s="109">
        <v>180.0</v>
      </c>
      <c r="X30" s="110">
        <v>1.0</v>
      </c>
      <c r="Y30" s="106">
        <v>1.0</v>
      </c>
      <c r="Z30" s="107" t="s">
        <v>36</v>
      </c>
      <c r="AA30" s="236">
        <f>MROUND(SUM('Training Maxes'!F9*'Training Maxes'!E19),'Training Maxes'!$C$7)</f>
        <v>112.5</v>
      </c>
      <c r="AB30" s="236"/>
      <c r="AC30" s="106" t="s">
        <v>46</v>
      </c>
      <c r="AD30" s="111">
        <v>180.0</v>
      </c>
    </row>
    <row r="31" ht="12.75" customHeight="1">
      <c r="B31" s="234" t="s">
        <v>87</v>
      </c>
      <c r="C31" s="98" t="s">
        <v>69</v>
      </c>
      <c r="D31" s="99">
        <v>5.0</v>
      </c>
      <c r="E31" s="182" t="s">
        <v>61</v>
      </c>
      <c r="F31" s="213">
        <f>MROUND(SUM('Training Maxes'!F9*'Training Maxes'!I17),'Training Maxes'!$C$7)</f>
        <v>102.5</v>
      </c>
      <c r="G31" s="213"/>
      <c r="H31" s="99" t="s">
        <v>46</v>
      </c>
      <c r="I31" s="101">
        <v>180.0</v>
      </c>
      <c r="J31" s="102" t="s">
        <v>73</v>
      </c>
      <c r="K31" s="99">
        <v>4.0</v>
      </c>
      <c r="L31" s="182" t="s">
        <v>36</v>
      </c>
      <c r="M31" s="183">
        <f>MROUND(SUM('Training Maxes'!F9*'Training Maxes'!H19),'Training Maxes'!$C$7)</f>
        <v>102.5</v>
      </c>
      <c r="N31" s="183"/>
      <c r="O31" s="99" t="s">
        <v>46</v>
      </c>
      <c r="P31" s="101">
        <v>180.0</v>
      </c>
      <c r="Q31" s="102" t="s">
        <v>69</v>
      </c>
      <c r="R31" s="99">
        <v>2.0</v>
      </c>
      <c r="S31" s="182" t="s">
        <v>61</v>
      </c>
      <c r="T31" s="183">
        <f>MROUND(SUM('Training Maxes'!F9*'Training Maxes'!F17),'Training Maxes'!$C$7)</f>
        <v>112.5</v>
      </c>
      <c r="U31" s="183"/>
      <c r="V31" s="99" t="s">
        <v>46</v>
      </c>
      <c r="W31" s="101">
        <v>180.0</v>
      </c>
      <c r="X31" s="102" t="s">
        <v>69</v>
      </c>
      <c r="Y31" s="99">
        <v>4.0</v>
      </c>
      <c r="Z31" s="182" t="s">
        <v>61</v>
      </c>
      <c r="AA31" s="183">
        <f>MROUND(SUM('Training Maxes'!F9*'Training Maxes'!H17),'Training Maxes'!$C$7)</f>
        <v>105</v>
      </c>
      <c r="AB31" s="183"/>
      <c r="AC31" s="99" t="s">
        <v>46</v>
      </c>
      <c r="AD31" s="103">
        <v>180.0</v>
      </c>
    </row>
    <row r="32" ht="12.75" customHeight="1">
      <c r="B32" s="55" t="s">
        <v>63</v>
      </c>
      <c r="C32" s="105" t="s">
        <v>77</v>
      </c>
      <c r="D32" s="106">
        <v>5.0</v>
      </c>
      <c r="E32" s="107" t="s">
        <v>36</v>
      </c>
      <c r="F32" s="235">
        <f>MROUND('Training Maxes'!E8*'Training Maxes'!I19,'Training Maxes'!$C$7)</f>
        <v>80</v>
      </c>
      <c r="G32" s="237"/>
      <c r="H32" s="106" t="s">
        <v>24</v>
      </c>
      <c r="I32" s="109">
        <v>180.0</v>
      </c>
      <c r="J32" s="110" t="s">
        <v>77</v>
      </c>
      <c r="K32" s="106">
        <v>4.0</v>
      </c>
      <c r="L32" s="107" t="s">
        <v>36</v>
      </c>
      <c r="M32" s="236">
        <f>MROUND('Training Maxes'!E8*'Training Maxes'!H19,'Training Maxes'!$C$7)</f>
        <v>85</v>
      </c>
      <c r="N32" s="112"/>
      <c r="O32" s="106" t="s">
        <v>24</v>
      </c>
      <c r="P32" s="109">
        <v>180.0</v>
      </c>
      <c r="Q32" s="110" t="s">
        <v>74</v>
      </c>
      <c r="R32" s="106">
        <v>3.0</v>
      </c>
      <c r="S32" s="107" t="s">
        <v>61</v>
      </c>
      <c r="T32" s="236">
        <f>MROUND('Training Maxes'!E8*'Training Maxes'!G17,'Training Maxes'!$C$7)</f>
        <v>90</v>
      </c>
      <c r="U32" s="112"/>
      <c r="V32" s="106" t="s">
        <v>24</v>
      </c>
      <c r="W32" s="109">
        <v>180.0</v>
      </c>
      <c r="X32" s="110" t="s">
        <v>69</v>
      </c>
      <c r="Y32" s="106">
        <v>3.0</v>
      </c>
      <c r="Z32" s="107" t="s">
        <v>61</v>
      </c>
      <c r="AA32" s="236">
        <f>MROUND('Training Maxes'!E8*'Training Maxes'!G17,'Training Maxes'!$C$7)</f>
        <v>90</v>
      </c>
      <c r="AB32" s="112"/>
      <c r="AC32" s="106" t="s">
        <v>24</v>
      </c>
      <c r="AD32" s="111">
        <v>180.0</v>
      </c>
    </row>
    <row r="33" ht="12.75" customHeight="1">
      <c r="B33" s="154"/>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c r="AD33" s="156"/>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row>
    <row r="44" ht="12.75" customHeight="1">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row>
    <row r="45" ht="12.75" customHeight="1">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row>
    <row r="46" ht="12.75" customHeight="1">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row>
    <row r="47" ht="12.75" customHeight="1"/>
    <row r="48" ht="12.75" customHeight="1"/>
    <row r="49" ht="12.75" customHeight="1"/>
    <row r="50" ht="12.75" customHeight="1">
      <c r="B50" s="5"/>
      <c r="C50" s="5"/>
      <c r="D50" s="5"/>
      <c r="E50" s="5"/>
      <c r="F50" s="5"/>
      <c r="G50" s="5"/>
      <c r="H50" s="5"/>
      <c r="I50" s="5"/>
      <c r="J50" s="5"/>
      <c r="K50" s="5"/>
      <c r="L50" s="5"/>
      <c r="M50" s="5"/>
      <c r="N50" s="5"/>
      <c r="O50" s="5"/>
    </row>
    <row r="51" ht="12.75" customHeight="1">
      <c r="B51" s="5"/>
      <c r="C51" s="5"/>
      <c r="D51" s="5"/>
      <c r="E51" s="5"/>
      <c r="F51" s="5"/>
      <c r="G51" s="5"/>
      <c r="H51" s="5"/>
      <c r="I51" s="5"/>
      <c r="J51" s="5"/>
      <c r="K51" s="5"/>
      <c r="L51" s="5"/>
      <c r="M51" s="5"/>
      <c r="N51" s="5"/>
      <c r="O51" s="5"/>
    </row>
    <row r="52" ht="12.75" customHeight="1">
      <c r="B52" s="126"/>
      <c r="C52" s="5"/>
      <c r="D52" s="5"/>
      <c r="E52" s="5"/>
      <c r="F52" s="5"/>
      <c r="G52" s="5"/>
      <c r="H52" s="5"/>
      <c r="I52" s="5"/>
      <c r="J52" s="5"/>
      <c r="K52" s="5"/>
      <c r="L52" s="5"/>
      <c r="M52" s="5"/>
      <c r="N52" s="5"/>
      <c r="O52" s="5"/>
    </row>
    <row r="53" ht="12.75" customHeight="1">
      <c r="B53" s="127"/>
      <c r="C53" s="5"/>
      <c r="D53" s="5"/>
      <c r="E53" s="5"/>
      <c r="F53" s="5"/>
      <c r="G53" s="5"/>
      <c r="H53" s="5"/>
      <c r="I53" s="5"/>
      <c r="J53" s="5"/>
      <c r="K53" s="5"/>
      <c r="L53" s="5"/>
      <c r="M53" s="5"/>
      <c r="N53" s="5"/>
      <c r="O53" s="5"/>
    </row>
    <row r="54" ht="12.75" customHeight="1">
      <c r="B54" s="128"/>
      <c r="C54" s="5"/>
      <c r="D54" s="5"/>
      <c r="E54" s="5"/>
      <c r="F54" s="5"/>
      <c r="G54" s="5"/>
      <c r="H54" s="5"/>
      <c r="I54" s="5"/>
      <c r="J54" s="5"/>
      <c r="K54" s="5"/>
      <c r="L54" s="5"/>
      <c r="M54" s="5"/>
      <c r="N54" s="5"/>
      <c r="O54" s="5"/>
    </row>
    <row r="55" ht="12.75" customHeight="1">
      <c r="B55" s="5"/>
      <c r="C55" s="5"/>
      <c r="D55" s="5"/>
      <c r="E55" s="5"/>
      <c r="F55" s="5"/>
      <c r="G55" s="5"/>
      <c r="H55" s="5"/>
      <c r="I55" s="5"/>
      <c r="J55" s="5"/>
      <c r="K55" s="5"/>
      <c r="L55" s="5"/>
      <c r="M55" s="5"/>
      <c r="N55" s="5"/>
      <c r="O55" s="5"/>
    </row>
    <row r="56" ht="12.75" customHeight="1">
      <c r="B56" s="5"/>
      <c r="C56" s="129"/>
      <c r="D56" s="129"/>
      <c r="E56" s="129"/>
      <c r="F56" s="129"/>
      <c r="G56" s="129"/>
      <c r="H56" s="129"/>
      <c r="I56" s="129"/>
      <c r="J56" s="50"/>
      <c r="K56" s="5"/>
      <c r="L56" s="5"/>
      <c r="M56" s="5"/>
      <c r="N56" s="5"/>
      <c r="O56" s="5"/>
    </row>
    <row r="57" ht="12.75" customHeight="1">
      <c r="B57" s="5"/>
      <c r="C57" s="129"/>
      <c r="D57" s="129"/>
      <c r="E57" s="129"/>
      <c r="F57" s="129"/>
      <c r="G57" s="129"/>
      <c r="H57" s="129"/>
      <c r="I57" s="129"/>
      <c r="J57" s="50"/>
      <c r="K57" s="5"/>
      <c r="L57" s="5"/>
      <c r="M57" s="5"/>
      <c r="N57" s="5"/>
      <c r="O57" s="5"/>
    </row>
    <row r="58" ht="12.75" customHeight="1">
      <c r="B58" s="5"/>
      <c r="C58" s="129"/>
      <c r="D58" s="129"/>
      <c r="E58" s="129"/>
      <c r="F58" s="129"/>
      <c r="G58" s="129"/>
      <c r="H58" s="129"/>
      <c r="I58" s="129"/>
      <c r="J58" s="50"/>
      <c r="K58" s="5"/>
      <c r="L58" s="5"/>
      <c r="M58" s="5"/>
      <c r="N58" s="5"/>
      <c r="O58" s="5"/>
    </row>
    <row r="59" ht="12.75" customHeight="1">
      <c r="B59" s="5"/>
      <c r="C59" s="129"/>
      <c r="D59" s="129"/>
      <c r="E59" s="129"/>
      <c r="F59" s="129"/>
      <c r="G59" s="129"/>
      <c r="H59" s="129"/>
      <c r="I59" s="129"/>
      <c r="J59" s="50"/>
      <c r="K59" s="5"/>
      <c r="L59" s="5"/>
      <c r="M59" s="5"/>
      <c r="N59" s="5"/>
      <c r="O59" s="5"/>
    </row>
    <row r="60" ht="12.75" customHeight="1">
      <c r="B60" s="5"/>
      <c r="C60" s="129"/>
      <c r="D60" s="129"/>
      <c r="E60" s="129"/>
      <c r="F60" s="129"/>
      <c r="G60" s="129"/>
      <c r="H60" s="129"/>
      <c r="I60" s="129"/>
      <c r="J60" s="5"/>
      <c r="K60" s="5"/>
      <c r="L60" s="5"/>
      <c r="M60" s="5"/>
      <c r="N60" s="5"/>
      <c r="O60" s="5"/>
    </row>
    <row r="61" ht="12.75" customHeight="1">
      <c r="B61" s="130"/>
      <c r="C61" s="5"/>
      <c r="D61" s="5"/>
      <c r="E61" s="5"/>
      <c r="F61" s="5"/>
      <c r="G61" s="5"/>
      <c r="H61" s="131"/>
      <c r="I61" s="5"/>
      <c r="J61" s="5"/>
      <c r="K61" s="5"/>
      <c r="L61" s="5"/>
      <c r="M61" s="5"/>
      <c r="N61" s="5"/>
      <c r="O61" s="5"/>
    </row>
    <row r="62" ht="12.75" customHeight="1">
      <c r="B62" s="5"/>
      <c r="C62" s="5"/>
      <c r="D62" s="131"/>
      <c r="E62" s="131"/>
      <c r="F62" s="131"/>
      <c r="G62" s="131"/>
      <c r="H62" s="131"/>
      <c r="I62" s="5"/>
      <c r="J62" s="5"/>
      <c r="K62" s="5"/>
      <c r="L62" s="5"/>
      <c r="M62" s="5"/>
      <c r="N62" s="5"/>
      <c r="O62" s="5"/>
    </row>
    <row r="63" ht="12.75" customHeight="1">
      <c r="B63" s="5"/>
      <c r="C63" s="5"/>
      <c r="D63" s="5"/>
      <c r="E63" s="5"/>
      <c r="F63" s="5"/>
      <c r="G63" s="5"/>
      <c r="H63" s="132"/>
      <c r="I63" s="5"/>
      <c r="J63" s="5"/>
      <c r="K63" s="5"/>
      <c r="L63" s="5"/>
      <c r="M63" s="5"/>
      <c r="N63" s="5"/>
      <c r="O63" s="5"/>
    </row>
    <row r="64" ht="12.75" customHeight="1">
      <c r="B64" s="130"/>
      <c r="C64" s="5"/>
      <c r="D64" s="5"/>
      <c r="E64" s="5"/>
      <c r="F64" s="5"/>
      <c r="G64" s="5"/>
      <c r="H64" s="5"/>
      <c r="I64" s="5"/>
      <c r="J64" s="5"/>
      <c r="K64" s="5"/>
      <c r="L64" s="5"/>
      <c r="M64" s="5"/>
      <c r="N64" s="5"/>
      <c r="O64" s="5"/>
    </row>
    <row r="65" ht="12.75" customHeight="1">
      <c r="B65" s="127"/>
      <c r="C65" s="5"/>
      <c r="D65" s="5"/>
      <c r="E65" s="5"/>
      <c r="F65" s="5"/>
      <c r="G65" s="5"/>
      <c r="H65" s="5"/>
      <c r="I65" s="5"/>
      <c r="J65" s="5"/>
      <c r="K65" s="5"/>
      <c r="L65" s="5"/>
      <c r="M65" s="5"/>
      <c r="N65" s="5"/>
      <c r="O65" s="5"/>
    </row>
    <row r="66" ht="12.75" customHeight="1">
      <c r="B66" s="128"/>
      <c r="C66" s="5"/>
      <c r="D66" s="5"/>
      <c r="E66" s="5"/>
      <c r="F66" s="5"/>
      <c r="G66" s="5"/>
      <c r="H66" s="5"/>
      <c r="I66" s="5"/>
      <c r="J66" s="5"/>
      <c r="K66" s="5"/>
      <c r="L66" s="5"/>
      <c r="M66" s="5"/>
      <c r="N66" s="5"/>
      <c r="O66" s="5"/>
    </row>
    <row r="67" ht="12.75" customHeight="1">
      <c r="B67" s="5"/>
      <c r="C67" s="5"/>
      <c r="D67" s="5"/>
      <c r="E67" s="5"/>
      <c r="F67" s="5"/>
      <c r="G67" s="5"/>
      <c r="H67" s="5"/>
      <c r="I67" s="5"/>
      <c r="J67" s="5"/>
      <c r="K67" s="5"/>
      <c r="L67" s="5"/>
      <c r="M67" s="5"/>
      <c r="N67" s="5"/>
      <c r="O67" s="5"/>
    </row>
    <row r="68" ht="12.75" customHeight="1">
      <c r="B68" s="5"/>
      <c r="C68" s="129"/>
      <c r="D68" s="129"/>
      <c r="E68" s="129"/>
      <c r="F68" s="129"/>
      <c r="G68" s="129"/>
      <c r="H68" s="129"/>
      <c r="I68" s="129"/>
      <c r="J68" s="5"/>
      <c r="K68" s="5"/>
      <c r="L68" s="5"/>
      <c r="M68" s="5"/>
      <c r="N68" s="5"/>
      <c r="O68" s="5"/>
      <c r="P68" s="5"/>
    </row>
    <row r="69" ht="12.75" customHeight="1">
      <c r="B69" s="5"/>
      <c r="C69" s="129"/>
      <c r="D69" s="129"/>
      <c r="E69" s="129"/>
      <c r="F69" s="129"/>
      <c r="G69" s="129"/>
      <c r="H69" s="129"/>
      <c r="I69" s="129"/>
      <c r="J69" s="5"/>
      <c r="K69" s="5"/>
      <c r="L69" s="5"/>
      <c r="M69" s="5"/>
      <c r="N69" s="5"/>
      <c r="O69" s="5"/>
      <c r="P69" s="5"/>
    </row>
    <row r="70" ht="12.75" customHeight="1">
      <c r="B70" s="5"/>
      <c r="C70" s="129"/>
      <c r="D70" s="129"/>
      <c r="E70" s="129"/>
      <c r="F70" s="129"/>
      <c r="G70" s="129"/>
      <c r="H70" s="129"/>
      <c r="I70" s="129"/>
      <c r="J70" s="5"/>
      <c r="K70" s="5"/>
      <c r="L70" s="5"/>
      <c r="M70" s="5"/>
      <c r="N70" s="5"/>
      <c r="O70" s="5"/>
      <c r="P70" s="5"/>
    </row>
    <row r="71" ht="12.75" customHeight="1">
      <c r="B71" s="5"/>
      <c r="C71" s="129"/>
      <c r="D71" s="129"/>
      <c r="E71" s="129"/>
      <c r="F71" s="129"/>
      <c r="G71" s="129"/>
      <c r="H71" s="129"/>
      <c r="I71" s="129"/>
      <c r="J71" s="5"/>
      <c r="K71" s="5"/>
      <c r="L71" s="5"/>
      <c r="M71" s="5"/>
      <c r="N71" s="5"/>
      <c r="O71" s="5"/>
      <c r="P71" s="5"/>
    </row>
    <row r="72" ht="12.75" customHeight="1">
      <c r="B72" s="5"/>
      <c r="C72" s="129"/>
      <c r="D72" s="129"/>
      <c r="E72" s="129"/>
      <c r="F72" s="129"/>
      <c r="G72" s="129"/>
      <c r="H72" s="129"/>
      <c r="I72" s="129"/>
      <c r="J72" s="5"/>
      <c r="K72" s="5"/>
      <c r="L72" s="5"/>
      <c r="M72" s="5"/>
      <c r="N72" s="5"/>
      <c r="O72" s="5"/>
      <c r="P72" s="5"/>
    </row>
    <row r="73" ht="12.75" customHeight="1">
      <c r="B73" s="5"/>
      <c r="C73" s="129"/>
      <c r="D73" s="129"/>
      <c r="E73" s="129"/>
      <c r="F73" s="129"/>
      <c r="G73" s="129"/>
      <c r="H73" s="129"/>
      <c r="I73" s="129"/>
      <c r="J73" s="5"/>
      <c r="K73" s="5"/>
      <c r="L73" s="5"/>
      <c r="M73" s="5"/>
      <c r="N73" s="5"/>
      <c r="O73" s="5"/>
      <c r="P73" s="5"/>
    </row>
    <row r="74" ht="12.75" customHeight="1">
      <c r="B74" s="130"/>
      <c r="C74" s="129"/>
      <c r="D74" s="129"/>
      <c r="E74" s="129"/>
      <c r="F74" s="129"/>
      <c r="G74" s="129"/>
      <c r="H74" s="5"/>
      <c r="I74" s="129"/>
      <c r="J74" s="5"/>
      <c r="K74" s="5"/>
      <c r="L74" s="5"/>
      <c r="M74" s="5"/>
      <c r="N74" s="5"/>
      <c r="O74" s="5"/>
      <c r="P74" s="5"/>
    </row>
    <row r="75" ht="12.75" customHeight="1">
      <c r="B75" s="5"/>
      <c r="C75" s="5"/>
      <c r="D75" s="5"/>
      <c r="E75" s="5"/>
      <c r="F75" s="5"/>
      <c r="G75" s="5"/>
      <c r="H75" s="131"/>
      <c r="I75" s="5"/>
      <c r="J75" s="5"/>
      <c r="K75" s="5"/>
      <c r="L75" s="5"/>
      <c r="M75" s="5"/>
      <c r="N75" s="5"/>
      <c r="O75" s="5"/>
      <c r="P75" s="5"/>
    </row>
    <row r="76" ht="12.75" customHeight="1">
      <c r="B76" s="5"/>
      <c r="C76" s="5"/>
      <c r="D76" s="5"/>
      <c r="E76" s="5"/>
      <c r="F76" s="5"/>
      <c r="G76" s="5"/>
      <c r="H76" s="131"/>
      <c r="I76" s="5"/>
      <c r="J76" s="5"/>
      <c r="K76" s="5"/>
      <c r="L76" s="5"/>
      <c r="M76" s="5"/>
      <c r="N76" s="5"/>
      <c r="O76" s="5"/>
      <c r="P76" s="5"/>
    </row>
    <row r="77" ht="12.75" customHeight="1">
      <c r="B77" s="127"/>
      <c r="C77" s="5"/>
      <c r="D77" s="5"/>
      <c r="E77" s="5"/>
      <c r="F77" s="5"/>
      <c r="G77" s="5"/>
      <c r="H77" s="5"/>
      <c r="I77" s="5"/>
      <c r="J77" s="5"/>
      <c r="K77" s="5"/>
      <c r="L77" s="5"/>
      <c r="M77" s="5"/>
      <c r="N77" s="5"/>
      <c r="O77" s="5"/>
      <c r="P77" s="5"/>
    </row>
    <row r="78" ht="12.75" customHeight="1">
      <c r="B78" s="128"/>
      <c r="C78" s="5"/>
      <c r="D78" s="5"/>
      <c r="E78" s="5"/>
      <c r="F78" s="5"/>
      <c r="G78" s="5"/>
      <c r="H78" s="5"/>
      <c r="I78" s="5"/>
      <c r="J78" s="5"/>
      <c r="K78" s="5"/>
      <c r="L78" s="5"/>
      <c r="M78" s="5"/>
      <c r="N78" s="5"/>
      <c r="O78" s="5"/>
      <c r="P78" s="5"/>
    </row>
    <row r="79" ht="12.75" customHeight="1">
      <c r="B79" s="5"/>
      <c r="C79" s="5"/>
      <c r="D79" s="5"/>
      <c r="E79" s="5"/>
      <c r="F79" s="5"/>
      <c r="G79" s="5"/>
      <c r="H79" s="5"/>
      <c r="I79" s="5"/>
      <c r="J79" s="5"/>
      <c r="K79" s="5"/>
      <c r="L79" s="5"/>
      <c r="M79" s="5"/>
      <c r="N79" s="5"/>
      <c r="O79" s="5"/>
      <c r="P79" s="5"/>
    </row>
    <row r="80" ht="12.75" customHeight="1">
      <c r="B80" s="5"/>
      <c r="C80" s="129"/>
      <c r="D80" s="129"/>
      <c r="E80" s="129"/>
      <c r="F80" s="129"/>
      <c r="G80" s="129"/>
      <c r="H80" s="129"/>
      <c r="I80" s="129"/>
      <c r="J80" s="5"/>
      <c r="K80" s="5"/>
      <c r="L80" s="5"/>
      <c r="M80" s="5"/>
      <c r="N80" s="5"/>
      <c r="O80" s="5"/>
      <c r="P80" s="5"/>
    </row>
    <row r="81" ht="12.75" customHeight="1">
      <c r="B81" s="5"/>
      <c r="C81" s="129"/>
      <c r="D81" s="129"/>
      <c r="E81" s="129"/>
      <c r="F81" s="129"/>
      <c r="G81" s="129"/>
      <c r="H81" s="129"/>
      <c r="I81" s="129"/>
      <c r="J81" s="5"/>
      <c r="K81" s="5"/>
      <c r="L81" s="5"/>
      <c r="M81" s="5"/>
      <c r="N81" s="5"/>
      <c r="O81" s="5"/>
      <c r="P81" s="5"/>
    </row>
    <row r="82" ht="12.75" customHeight="1">
      <c r="B82" s="5"/>
      <c r="C82" s="129"/>
      <c r="D82" s="129"/>
      <c r="E82" s="129"/>
      <c r="F82" s="129"/>
      <c r="G82" s="129"/>
      <c r="H82" s="129"/>
      <c r="I82" s="129"/>
      <c r="J82" s="5"/>
      <c r="K82" s="5"/>
      <c r="L82" s="5"/>
      <c r="M82" s="5"/>
      <c r="N82" s="5"/>
      <c r="O82" s="5"/>
      <c r="P82" s="5"/>
    </row>
    <row r="83" ht="12.75" customHeight="1">
      <c r="B83" s="5"/>
      <c r="C83" s="129"/>
      <c r="D83" s="129"/>
      <c r="E83" s="129"/>
      <c r="F83" s="129"/>
      <c r="G83" s="129"/>
      <c r="H83" s="129"/>
      <c r="I83" s="129"/>
      <c r="J83" s="5"/>
      <c r="K83" s="5"/>
      <c r="L83" s="5"/>
      <c r="M83" s="5"/>
      <c r="N83" s="5"/>
      <c r="O83" s="5"/>
      <c r="P83" s="5"/>
    </row>
    <row r="84" ht="12.75" customHeight="1">
      <c r="B84" s="5"/>
      <c r="C84" s="129"/>
      <c r="D84" s="129"/>
      <c r="E84" s="129"/>
      <c r="F84" s="129"/>
      <c r="G84" s="129"/>
      <c r="H84" s="129"/>
      <c r="I84" s="129"/>
      <c r="J84" s="5"/>
      <c r="K84" s="5"/>
      <c r="L84" s="5"/>
      <c r="M84" s="5"/>
      <c r="N84" s="5"/>
      <c r="O84" s="5"/>
      <c r="P84" s="5"/>
    </row>
    <row r="85" ht="12.75" customHeight="1">
      <c r="B85" s="5"/>
      <c r="C85" s="129"/>
      <c r="D85" s="129"/>
      <c r="E85" s="129"/>
      <c r="F85" s="129"/>
      <c r="G85" s="129"/>
      <c r="H85" s="129"/>
      <c r="I85" s="129"/>
      <c r="J85" s="5"/>
      <c r="K85" s="5"/>
      <c r="L85" s="5"/>
      <c r="M85" s="5"/>
      <c r="N85" s="5"/>
      <c r="O85" s="5"/>
      <c r="P85" s="5"/>
    </row>
    <row r="86" ht="12.75" customHeight="1">
      <c r="B86" s="130"/>
      <c r="C86" s="5"/>
      <c r="D86" s="5"/>
      <c r="E86" s="5"/>
      <c r="F86" s="5"/>
      <c r="G86" s="5"/>
      <c r="H86" s="5"/>
      <c r="I86" s="5"/>
      <c r="J86" s="5"/>
      <c r="K86" s="5"/>
      <c r="L86" s="5"/>
      <c r="M86" s="5"/>
      <c r="N86" s="5"/>
      <c r="O86" s="5"/>
      <c r="P86" s="5"/>
    </row>
    <row r="87" ht="12.75" customHeight="1">
      <c r="B87" s="5"/>
      <c r="C87" s="5"/>
      <c r="D87" s="5"/>
      <c r="E87" s="5"/>
      <c r="F87" s="5"/>
      <c r="G87" s="5"/>
      <c r="H87" s="5"/>
      <c r="I87" s="5"/>
      <c r="J87" s="5"/>
      <c r="K87" s="5"/>
      <c r="L87" s="5"/>
      <c r="M87" s="5"/>
      <c r="N87" s="5"/>
      <c r="O87" s="5"/>
      <c r="P87" s="5"/>
    </row>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B6:I6"/>
    <mergeCell ref="J6:P6"/>
    <mergeCell ref="Q6:W6"/>
    <mergeCell ref="X6:AD6"/>
    <mergeCell ref="B13:AD13"/>
    <mergeCell ref="B20:AD20"/>
    <mergeCell ref="B27:AD27"/>
    <mergeCell ref="B33:AD3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0"/>
    <col customWidth="1" min="2" max="2" width="36.0"/>
    <col customWidth="1" min="3" max="3" width="4.25"/>
    <col customWidth="1" min="4" max="4" width="6.13"/>
    <col customWidth="1" min="5" max="6" width="9.13"/>
    <col customWidth="1" min="7" max="7" width="4.63"/>
    <col customWidth="1" min="8" max="8" width="3.63"/>
    <col customWidth="1" min="9" max="9" width="4.88"/>
    <col customWidth="1" min="10" max="10" width="6.13"/>
    <col customWidth="1" min="11" max="12" width="8.63"/>
    <col customWidth="1" min="13" max="13" width="4.63"/>
    <col customWidth="1" min="14" max="14" width="3.63"/>
    <col customWidth="1" min="15" max="15" width="4.0"/>
    <col customWidth="1" min="16" max="16" width="5.5"/>
    <col customWidth="1" min="17" max="18" width="8.38"/>
    <col customWidth="1" min="19" max="26" width="15.0"/>
  </cols>
  <sheetData>
    <row r="1" ht="12.75" customHeight="1"/>
    <row r="2" ht="75.0" customHeight="1"/>
    <row r="3" ht="20.25" customHeight="1">
      <c r="C3" s="5" t="s">
        <v>79</v>
      </c>
    </row>
    <row r="4" ht="13.5" customHeight="1">
      <c r="M4" s="50"/>
      <c r="N4" s="50"/>
      <c r="O4" s="50"/>
      <c r="P4" s="50"/>
      <c r="Q4" s="50"/>
      <c r="R4" s="50"/>
    </row>
    <row r="5" ht="12.75" customHeight="1">
      <c r="M5" s="50"/>
      <c r="N5" s="50"/>
      <c r="O5" s="50"/>
      <c r="P5" s="50"/>
      <c r="Q5" s="50"/>
      <c r="R5" s="50"/>
    </row>
    <row r="6" ht="12.75" customHeight="1">
      <c r="B6" s="50"/>
      <c r="C6" s="50"/>
      <c r="D6" s="50"/>
      <c r="E6" s="50"/>
      <c r="F6" s="50"/>
      <c r="G6" s="50"/>
      <c r="H6" s="44"/>
      <c r="I6" s="44"/>
      <c r="J6" s="44"/>
      <c r="K6" s="44"/>
      <c r="L6" s="44"/>
      <c r="M6" s="50"/>
      <c r="N6" s="50"/>
      <c r="O6" s="50"/>
      <c r="P6" s="50"/>
      <c r="Q6" s="50"/>
      <c r="R6" s="50"/>
    </row>
    <row r="7" ht="12.75" customHeight="1">
      <c r="B7" s="138" t="s">
        <v>88</v>
      </c>
      <c r="C7" s="139"/>
      <c r="D7" s="139"/>
      <c r="E7" s="139"/>
      <c r="F7" s="139"/>
      <c r="G7" s="139"/>
      <c r="H7" s="140"/>
      <c r="I7" s="50"/>
      <c r="O7" s="50"/>
    </row>
    <row r="8" ht="12.75" customHeight="1">
      <c r="B8" s="141" t="s">
        <v>17</v>
      </c>
      <c r="C8" s="52" t="s">
        <v>18</v>
      </c>
      <c r="D8" s="53" t="s">
        <v>11</v>
      </c>
      <c r="E8" s="53" t="s">
        <v>20</v>
      </c>
      <c r="F8" s="53"/>
      <c r="G8" s="53" t="s">
        <v>21</v>
      </c>
      <c r="H8" s="54" t="s">
        <v>22</v>
      </c>
      <c r="I8" s="50"/>
      <c r="J8" s="50"/>
      <c r="K8" s="50"/>
      <c r="L8" s="50"/>
      <c r="M8" s="50"/>
      <c r="N8" s="50"/>
      <c r="O8" s="50"/>
      <c r="P8" s="50"/>
      <c r="Q8" s="50"/>
      <c r="R8" s="50"/>
    </row>
    <row r="9" ht="13.5" customHeight="1">
      <c r="B9" s="90" t="s">
        <v>23</v>
      </c>
      <c r="C9" s="56">
        <v>1.0</v>
      </c>
      <c r="D9" s="57">
        <v>1.0</v>
      </c>
      <c r="E9" s="217" t="s">
        <v>89</v>
      </c>
      <c r="F9" s="63"/>
      <c r="G9" s="60" t="s">
        <v>24</v>
      </c>
      <c r="H9" s="61">
        <v>180.0</v>
      </c>
      <c r="I9" s="50"/>
      <c r="J9" s="50"/>
      <c r="K9" s="50"/>
      <c r="L9" s="50"/>
      <c r="M9" s="50"/>
      <c r="N9" s="50"/>
      <c r="O9" s="50"/>
      <c r="P9" s="50"/>
      <c r="Q9" s="50"/>
      <c r="R9" s="50"/>
    </row>
    <row r="10" ht="13.5" customHeight="1">
      <c r="B10" s="84" t="s">
        <v>23</v>
      </c>
      <c r="C10" s="56">
        <v>3.0</v>
      </c>
      <c r="D10" s="57">
        <v>2.0</v>
      </c>
      <c r="E10" s="58">
        <v>0.82</v>
      </c>
      <c r="F10" s="59">
        <f>MROUND(SUM('Training Maxes'!F7*E10),'Training Maxes'!$C$7)</f>
        <v>100</v>
      </c>
      <c r="G10" s="60" t="s">
        <v>24</v>
      </c>
      <c r="H10" s="61">
        <v>180.0</v>
      </c>
      <c r="I10" s="50"/>
      <c r="J10" s="50"/>
      <c r="K10" s="50"/>
      <c r="L10" s="50"/>
      <c r="M10" s="50"/>
      <c r="N10" s="50"/>
      <c r="O10" s="50"/>
      <c r="P10" s="50"/>
      <c r="Q10" s="50"/>
      <c r="R10" s="50"/>
    </row>
    <row r="11" ht="12.75" customHeight="1">
      <c r="B11" s="84" t="s">
        <v>55</v>
      </c>
      <c r="C11" s="65">
        <v>1.0</v>
      </c>
      <c r="D11" s="66">
        <v>1.0</v>
      </c>
      <c r="E11" s="93" t="s">
        <v>89</v>
      </c>
      <c r="F11" s="238"/>
      <c r="G11" s="66" t="s">
        <v>26</v>
      </c>
      <c r="H11" s="69">
        <v>180.0</v>
      </c>
      <c r="I11" s="50"/>
      <c r="J11" s="50"/>
      <c r="K11" s="50"/>
      <c r="L11" s="50"/>
      <c r="M11" s="50"/>
      <c r="N11" s="50"/>
      <c r="O11" s="50"/>
      <c r="P11" s="50"/>
      <c r="Q11" s="50"/>
      <c r="R11" s="50"/>
    </row>
    <row r="12" ht="13.5" customHeight="1">
      <c r="B12" s="84" t="s">
        <v>55</v>
      </c>
      <c r="C12" s="65">
        <v>3.0</v>
      </c>
      <c r="D12" s="66">
        <v>2.0</v>
      </c>
      <c r="E12" s="67">
        <v>0.84</v>
      </c>
      <c r="F12" s="59">
        <f>MROUND(SUM('Training Maxes'!F8*E12),'Training Maxes'!$C$7)</f>
        <v>80</v>
      </c>
      <c r="G12" s="66" t="s">
        <v>26</v>
      </c>
      <c r="H12" s="69">
        <v>180.0</v>
      </c>
      <c r="I12" s="50"/>
      <c r="J12" s="50"/>
      <c r="K12" s="50"/>
      <c r="L12" s="50"/>
      <c r="M12" s="50"/>
      <c r="N12" s="50"/>
      <c r="O12" s="50"/>
      <c r="P12" s="50"/>
      <c r="Q12" s="50"/>
      <c r="R12" s="50"/>
    </row>
    <row r="13" ht="12.75" customHeight="1">
      <c r="B13" s="206"/>
      <c r="C13" s="207"/>
      <c r="D13" s="207"/>
      <c r="E13" s="207"/>
      <c r="F13" s="207"/>
      <c r="G13" s="207"/>
      <c r="H13" s="208"/>
      <c r="I13" s="50"/>
      <c r="J13" s="50"/>
      <c r="K13" s="50"/>
      <c r="L13" s="50"/>
      <c r="M13" s="50"/>
      <c r="N13" s="50"/>
      <c r="O13" s="50"/>
      <c r="P13" s="50"/>
      <c r="Q13" s="50"/>
      <c r="R13" s="50"/>
    </row>
    <row r="14" ht="12.0" customHeight="1">
      <c r="B14" s="74" t="s">
        <v>90</v>
      </c>
      <c r="C14" s="75"/>
      <c r="D14" s="75"/>
      <c r="E14" s="75"/>
      <c r="F14" s="75"/>
      <c r="G14" s="75"/>
      <c r="H14" s="76"/>
      <c r="I14" s="50"/>
      <c r="J14" s="50"/>
      <c r="K14" s="50"/>
      <c r="L14" s="50"/>
      <c r="M14" s="50"/>
      <c r="N14" s="50"/>
      <c r="O14" s="50"/>
      <c r="P14" s="50"/>
      <c r="Q14" s="50"/>
      <c r="R14" s="50"/>
    </row>
    <row r="15" ht="12.75" customHeight="1">
      <c r="B15" s="81" t="s">
        <v>17</v>
      </c>
      <c r="C15" s="82" t="s">
        <v>18</v>
      </c>
      <c r="D15" s="82" t="s">
        <v>11</v>
      </c>
      <c r="E15" s="82" t="s">
        <v>20</v>
      </c>
      <c r="F15" s="82"/>
      <c r="G15" s="82" t="s">
        <v>21</v>
      </c>
      <c r="H15" s="83" t="s">
        <v>22</v>
      </c>
      <c r="I15" s="50"/>
      <c r="J15" s="50"/>
      <c r="K15" s="50"/>
      <c r="L15" s="50"/>
      <c r="M15" s="50"/>
      <c r="N15" s="50"/>
      <c r="O15" s="50"/>
      <c r="P15" s="50"/>
      <c r="Q15" s="50"/>
      <c r="R15" s="50"/>
    </row>
    <row r="16" ht="12.75" customHeight="1">
      <c r="B16" s="84" t="s">
        <v>32</v>
      </c>
      <c r="C16" s="85">
        <v>1.0</v>
      </c>
      <c r="D16" s="86">
        <v>1.0</v>
      </c>
      <c r="E16" s="221" t="s">
        <v>89</v>
      </c>
      <c r="F16" s="239"/>
      <c r="G16" s="86" t="s">
        <v>24</v>
      </c>
      <c r="H16" s="89">
        <v>180.0</v>
      </c>
      <c r="I16" s="50"/>
      <c r="J16" s="50"/>
      <c r="K16" s="50"/>
      <c r="L16" s="50"/>
      <c r="M16" s="50"/>
      <c r="N16" s="50"/>
      <c r="O16" s="50"/>
      <c r="P16" s="50"/>
      <c r="Q16" s="50"/>
      <c r="R16" s="50"/>
    </row>
    <row r="17" ht="12.75" customHeight="1">
      <c r="B17" s="84" t="s">
        <v>32</v>
      </c>
      <c r="C17" s="166">
        <v>2.0</v>
      </c>
      <c r="D17" s="167">
        <v>2.0</v>
      </c>
      <c r="E17" s="170">
        <v>0.82</v>
      </c>
      <c r="F17" s="59">
        <f>MROUND(SUM('Training Maxes'!F9*E17),'Training Maxes'!$C$7)</f>
        <v>100</v>
      </c>
      <c r="G17" s="167" t="s">
        <v>24</v>
      </c>
      <c r="H17" s="169">
        <v>180.0</v>
      </c>
      <c r="I17" s="50"/>
      <c r="J17" s="50"/>
      <c r="K17" s="50"/>
      <c r="L17" s="50"/>
      <c r="M17" s="50"/>
      <c r="N17" s="50"/>
      <c r="O17" s="50"/>
      <c r="P17" s="50"/>
      <c r="Q17" s="50"/>
      <c r="R17" s="50"/>
    </row>
    <row r="18" ht="12.75" customHeight="1">
      <c r="B18" s="84" t="s">
        <v>55</v>
      </c>
      <c r="C18" s="166">
        <v>4.0</v>
      </c>
      <c r="D18" s="167">
        <v>1.0</v>
      </c>
      <c r="E18" s="170">
        <v>0.85</v>
      </c>
      <c r="F18" s="59">
        <f>MROUND(SUM('Training Maxes'!F8*E18),'Training Maxes'!$C$7)</f>
        <v>80</v>
      </c>
      <c r="G18" s="167" t="s">
        <v>26</v>
      </c>
      <c r="H18" s="169">
        <v>180.0</v>
      </c>
      <c r="I18" s="50"/>
      <c r="J18" s="50"/>
      <c r="K18" s="50"/>
      <c r="L18" s="50"/>
      <c r="M18" s="50"/>
      <c r="N18" s="50"/>
      <c r="O18" s="50"/>
      <c r="P18" s="50"/>
      <c r="Q18" s="50"/>
      <c r="R18" s="50"/>
    </row>
    <row r="19" ht="12.0" customHeight="1">
      <c r="B19" s="209"/>
      <c r="C19" s="210"/>
      <c r="D19" s="210"/>
      <c r="E19" s="210"/>
      <c r="F19" s="210"/>
      <c r="G19" s="210"/>
      <c r="H19" s="211"/>
      <c r="I19" s="50"/>
      <c r="J19" s="50"/>
      <c r="K19" s="50"/>
      <c r="L19" s="50"/>
      <c r="M19" s="50"/>
      <c r="N19" s="50"/>
      <c r="O19" s="50"/>
      <c r="P19" s="50"/>
      <c r="Q19" s="50"/>
      <c r="R19" s="50"/>
    </row>
    <row r="20" ht="12.75" customHeight="1">
      <c r="B20" s="74" t="s">
        <v>91</v>
      </c>
      <c r="C20" s="75"/>
      <c r="D20" s="75"/>
      <c r="E20" s="75"/>
      <c r="F20" s="75"/>
      <c r="G20" s="75"/>
      <c r="H20" s="76"/>
      <c r="I20" s="50"/>
      <c r="J20" s="50"/>
      <c r="K20" s="50"/>
      <c r="L20" s="50"/>
      <c r="M20" s="50"/>
      <c r="N20" s="50"/>
      <c r="O20" s="50"/>
      <c r="P20" s="50"/>
      <c r="Q20" s="50"/>
      <c r="R20" s="50"/>
    </row>
    <row r="21" ht="12.75" customHeight="1">
      <c r="B21" s="51" t="s">
        <v>17</v>
      </c>
      <c r="C21" s="96" t="s">
        <v>18</v>
      </c>
      <c r="D21" s="53" t="s">
        <v>11</v>
      </c>
      <c r="E21" s="53" t="s">
        <v>20</v>
      </c>
      <c r="F21" s="53"/>
      <c r="G21" s="53" t="s">
        <v>21</v>
      </c>
      <c r="H21" s="54" t="s">
        <v>22</v>
      </c>
      <c r="I21" s="50"/>
      <c r="J21" s="50"/>
      <c r="K21" s="50"/>
      <c r="L21" s="50"/>
      <c r="M21" s="50"/>
      <c r="N21" s="50"/>
      <c r="O21" s="50"/>
      <c r="P21" s="50"/>
      <c r="Q21" s="50"/>
      <c r="R21" s="50"/>
    </row>
    <row r="22" ht="12.75" customHeight="1">
      <c r="B22" s="181" t="s">
        <v>23</v>
      </c>
      <c r="C22" s="102">
        <v>1.0</v>
      </c>
      <c r="D22" s="99">
        <v>1.0</v>
      </c>
      <c r="E22" s="100">
        <v>0.85</v>
      </c>
      <c r="F22" s="59">
        <f>MROUND(SUM('Training Maxes'!F7*E22),'Training Maxes'!$C$7)</f>
        <v>105</v>
      </c>
      <c r="G22" s="99" t="s">
        <v>24</v>
      </c>
      <c r="H22" s="103">
        <v>180.0</v>
      </c>
      <c r="I22" s="50"/>
      <c r="J22" s="50"/>
      <c r="K22" s="50"/>
      <c r="L22" s="50"/>
      <c r="M22" s="50"/>
      <c r="N22" s="50"/>
      <c r="O22" s="50"/>
      <c r="P22" s="50"/>
      <c r="Q22" s="50"/>
      <c r="R22" s="50"/>
    </row>
    <row r="23" ht="12.75" customHeight="1">
      <c r="B23" s="181"/>
      <c r="C23" s="110">
        <v>2.0</v>
      </c>
      <c r="D23" s="106">
        <v>2.0</v>
      </c>
      <c r="E23" s="112">
        <v>0.78</v>
      </c>
      <c r="F23" s="59">
        <f>MROUND(SUM('Training Maxes'!F7*E23),'Training Maxes'!$C$7)</f>
        <v>95</v>
      </c>
      <c r="G23" s="106" t="s">
        <v>24</v>
      </c>
      <c r="H23" s="111">
        <v>180.0</v>
      </c>
      <c r="I23" s="50"/>
      <c r="J23" s="50"/>
      <c r="K23" s="50"/>
      <c r="L23" s="50"/>
      <c r="M23" s="50"/>
      <c r="N23" s="50"/>
      <c r="O23" s="50"/>
      <c r="P23" s="50"/>
      <c r="Q23" s="50"/>
      <c r="R23" s="50"/>
    </row>
    <row r="24" ht="12.75" customHeight="1">
      <c r="B24" s="181" t="s">
        <v>55</v>
      </c>
      <c r="C24" s="186">
        <v>1.0</v>
      </c>
      <c r="D24" s="187">
        <v>1.0</v>
      </c>
      <c r="E24" s="188">
        <v>0.85</v>
      </c>
      <c r="F24" s="59">
        <f>MROUND(SUM('Training Maxes'!F8*E24),'Training Maxes'!$C$7)</f>
        <v>80</v>
      </c>
      <c r="G24" s="187" t="s">
        <v>26</v>
      </c>
      <c r="H24" s="190">
        <v>180.0</v>
      </c>
      <c r="I24" s="50"/>
      <c r="J24" s="50"/>
      <c r="K24" s="50"/>
      <c r="L24" s="50"/>
      <c r="M24" s="50"/>
      <c r="N24" s="50"/>
      <c r="O24" s="50"/>
      <c r="P24" s="50"/>
      <c r="Q24" s="50"/>
      <c r="R24" s="50"/>
    </row>
    <row r="25" ht="12.75" customHeight="1">
      <c r="B25" s="181"/>
      <c r="C25" s="186">
        <v>3.0</v>
      </c>
      <c r="D25" s="187">
        <v>2.0</v>
      </c>
      <c r="E25" s="188">
        <v>0.78</v>
      </c>
      <c r="F25" s="59">
        <f>MROUND(SUM('Training Maxes'!F8*E25),'Training Maxes'!$C$7)</f>
        <v>75</v>
      </c>
      <c r="G25" s="187" t="s">
        <v>26</v>
      </c>
      <c r="H25" s="190">
        <v>180.0</v>
      </c>
      <c r="I25" s="50"/>
      <c r="J25" s="50"/>
      <c r="K25" s="50"/>
      <c r="L25" s="50"/>
      <c r="M25" s="50"/>
      <c r="N25" s="50"/>
      <c r="O25" s="50"/>
      <c r="P25" s="50"/>
      <c r="Q25" s="50"/>
      <c r="R25" s="50"/>
    </row>
    <row r="26" ht="12.75" customHeight="1">
      <c r="B26" s="181" t="s">
        <v>32</v>
      </c>
      <c r="C26" s="186">
        <v>1.0</v>
      </c>
      <c r="D26" s="187">
        <v>1.0</v>
      </c>
      <c r="E26" s="188">
        <v>0.82</v>
      </c>
      <c r="F26" s="59">
        <f>MROUND(SUM('Training Maxes'!F9*E26),'Training Maxes'!$C$7)</f>
        <v>100</v>
      </c>
      <c r="G26" s="187" t="s">
        <v>24</v>
      </c>
      <c r="H26" s="190">
        <v>180.0</v>
      </c>
      <c r="I26" s="50"/>
      <c r="J26" s="50"/>
      <c r="K26" s="50"/>
      <c r="L26" s="50"/>
      <c r="M26" s="50"/>
      <c r="N26" s="50"/>
      <c r="O26" s="50"/>
      <c r="P26" s="50"/>
      <c r="Q26" s="50"/>
      <c r="R26" s="50"/>
    </row>
    <row r="27" ht="12.75" customHeight="1">
      <c r="B27" s="90"/>
      <c r="C27" s="186">
        <v>2.0</v>
      </c>
      <c r="D27" s="187">
        <v>2.0</v>
      </c>
      <c r="E27" s="188">
        <v>0.75</v>
      </c>
      <c r="F27" s="59">
        <f>MROUND(SUM('Training Maxes'!F9*E27),'Training Maxes'!$C$7)</f>
        <v>92.5</v>
      </c>
      <c r="G27" s="187" t="s">
        <v>24</v>
      </c>
      <c r="H27" s="190">
        <v>180.0</v>
      </c>
      <c r="I27" s="50"/>
      <c r="J27" s="50"/>
      <c r="K27" s="50"/>
      <c r="L27" s="50"/>
      <c r="M27" s="50"/>
      <c r="N27" s="50"/>
      <c r="O27" s="50"/>
      <c r="P27" s="50"/>
      <c r="Q27" s="50"/>
      <c r="R27" s="50"/>
    </row>
    <row r="28" ht="12.75" customHeight="1">
      <c r="B28" s="206"/>
      <c r="C28" s="207"/>
      <c r="D28" s="207"/>
      <c r="E28" s="207"/>
      <c r="F28" s="207"/>
      <c r="G28" s="207"/>
      <c r="H28" s="208"/>
      <c r="I28" s="50"/>
      <c r="J28" s="50"/>
      <c r="K28" s="50"/>
      <c r="L28" s="50"/>
      <c r="M28" s="50"/>
      <c r="N28" s="50"/>
      <c r="O28" s="50"/>
      <c r="P28" s="50"/>
      <c r="Q28" s="50"/>
      <c r="R28" s="50"/>
    </row>
    <row r="29" ht="12.75" customHeight="1">
      <c r="B29" s="74" t="s">
        <v>92</v>
      </c>
      <c r="C29" s="75"/>
      <c r="D29" s="75"/>
      <c r="E29" s="75"/>
      <c r="F29" s="75"/>
      <c r="G29" s="75"/>
      <c r="H29" s="76"/>
      <c r="I29" s="50"/>
      <c r="J29" s="50"/>
      <c r="K29" s="50"/>
      <c r="L29" s="50"/>
      <c r="M29" s="50"/>
      <c r="N29" s="50"/>
      <c r="O29" s="50"/>
      <c r="P29" s="50"/>
      <c r="Q29" s="50"/>
      <c r="R29" s="50"/>
    </row>
    <row r="30" ht="12.75" customHeight="1">
      <c r="B30" s="51" t="s">
        <v>17</v>
      </c>
      <c r="C30" s="96" t="s">
        <v>18</v>
      </c>
      <c r="D30" s="53" t="s">
        <v>11</v>
      </c>
      <c r="E30" s="53" t="s">
        <v>20</v>
      </c>
      <c r="F30" s="53"/>
      <c r="G30" s="53" t="s">
        <v>21</v>
      </c>
      <c r="H30" s="54" t="s">
        <v>22</v>
      </c>
      <c r="I30" s="50"/>
      <c r="J30" s="50"/>
      <c r="K30" s="50"/>
      <c r="L30" s="50"/>
      <c r="M30" s="50"/>
      <c r="N30" s="50"/>
      <c r="O30" s="50"/>
      <c r="P30" s="50"/>
      <c r="Q30" s="50"/>
      <c r="R30" s="50"/>
    </row>
    <row r="31" ht="12.75" customHeight="1">
      <c r="B31" s="234" t="s">
        <v>23</v>
      </c>
      <c r="C31" s="105">
        <v>2.0</v>
      </c>
      <c r="D31" s="106">
        <v>3.0</v>
      </c>
      <c r="E31" s="112">
        <v>0.75</v>
      </c>
      <c r="F31" s="59">
        <f>MROUND(SUM('Training Maxes'!F7*E31),'Training Maxes'!$C$7)</f>
        <v>92.5</v>
      </c>
      <c r="G31" s="106" t="s">
        <v>24</v>
      </c>
      <c r="H31" s="111">
        <v>180.0</v>
      </c>
      <c r="I31" s="50"/>
      <c r="J31" s="50"/>
      <c r="K31" s="50"/>
      <c r="L31" s="50"/>
      <c r="M31" s="50"/>
      <c r="N31" s="50"/>
      <c r="O31" s="50"/>
      <c r="P31" s="50"/>
      <c r="Q31" s="50"/>
      <c r="R31" s="50"/>
    </row>
    <row r="32" ht="12.75" customHeight="1">
      <c r="B32" s="234" t="s">
        <v>55</v>
      </c>
      <c r="C32" s="98">
        <v>3.0</v>
      </c>
      <c r="D32" s="99">
        <v>3.0</v>
      </c>
      <c r="E32" s="100">
        <v>0.78</v>
      </c>
      <c r="F32" s="59">
        <f>MROUND(SUM('Training Maxes'!F8*E32),'Training Maxes'!$C$7)</f>
        <v>75</v>
      </c>
      <c r="G32" s="99" t="s">
        <v>26</v>
      </c>
      <c r="H32" s="103">
        <v>180.0</v>
      </c>
      <c r="I32" s="50"/>
      <c r="J32" s="50"/>
      <c r="K32" s="50"/>
      <c r="L32" s="50"/>
      <c r="M32" s="50"/>
      <c r="N32" s="50"/>
      <c r="O32" s="50"/>
      <c r="P32" s="50"/>
      <c r="Q32" s="50"/>
      <c r="R32" s="50"/>
    </row>
    <row r="33" ht="12.75" customHeight="1">
      <c r="B33" s="55" t="s">
        <v>32</v>
      </c>
      <c r="C33" s="105">
        <v>1.0</v>
      </c>
      <c r="D33" s="106">
        <v>3.0</v>
      </c>
      <c r="E33" s="112">
        <v>0.75</v>
      </c>
      <c r="F33" s="59">
        <f>MROUND(SUM('Training Maxes'!F9*E33),'Training Maxes'!$C$7)</f>
        <v>92.5</v>
      </c>
      <c r="G33" s="106" t="s">
        <v>24</v>
      </c>
      <c r="H33" s="111">
        <v>180.0</v>
      </c>
      <c r="I33" s="50"/>
      <c r="J33" s="50"/>
      <c r="K33" s="50"/>
      <c r="L33" s="50"/>
      <c r="M33" s="50"/>
      <c r="N33" s="50"/>
      <c r="O33" s="50"/>
      <c r="P33" s="50"/>
      <c r="Q33" s="50"/>
      <c r="R33" s="50"/>
    </row>
    <row r="34" ht="12.75" customHeight="1">
      <c r="B34" s="206"/>
      <c r="C34" s="207"/>
      <c r="D34" s="207"/>
      <c r="E34" s="207"/>
      <c r="F34" s="207"/>
      <c r="G34" s="207"/>
      <c r="H34" s="208"/>
      <c r="I34" s="50"/>
      <c r="J34" s="50"/>
      <c r="K34" s="50"/>
      <c r="L34" s="50"/>
      <c r="M34" s="50"/>
      <c r="N34" s="50"/>
      <c r="O34" s="50"/>
      <c r="P34" s="50"/>
      <c r="Q34" s="50"/>
      <c r="R34" s="50"/>
    </row>
    <row r="35" ht="12.75" customHeight="1"/>
    <row r="36" ht="12.75" customHeight="1"/>
    <row r="37" ht="12.75" customHeight="1"/>
    <row r="38" ht="12.75" customHeight="1"/>
    <row r="39" ht="12.75" customHeight="1">
      <c r="B39" s="50"/>
      <c r="C39" s="50"/>
      <c r="D39" s="50"/>
      <c r="E39" s="50"/>
      <c r="F39" s="50"/>
      <c r="G39" s="50"/>
      <c r="H39" s="50"/>
      <c r="I39" s="50"/>
      <c r="J39" s="50"/>
      <c r="K39" s="50"/>
      <c r="L39" s="50"/>
      <c r="M39" s="50"/>
      <c r="N39" s="50"/>
      <c r="O39" s="50"/>
      <c r="P39" s="50"/>
      <c r="Q39" s="50"/>
      <c r="R39" s="50"/>
    </row>
    <row r="40" ht="12.75" customHeight="1">
      <c r="B40" s="50"/>
      <c r="C40" s="50"/>
      <c r="D40" s="50"/>
      <c r="E40" s="50"/>
      <c r="F40" s="50"/>
      <c r="G40" s="50"/>
      <c r="H40" s="50"/>
      <c r="I40" s="50"/>
      <c r="J40" s="50"/>
      <c r="K40" s="50"/>
      <c r="L40" s="50"/>
      <c r="M40" s="50"/>
      <c r="N40" s="50"/>
      <c r="O40" s="50"/>
      <c r="P40" s="50"/>
      <c r="Q40" s="50"/>
      <c r="R40" s="50"/>
    </row>
    <row r="41" ht="12.75" customHeight="1">
      <c r="B41" s="50"/>
      <c r="C41" s="50"/>
      <c r="D41" s="50"/>
      <c r="E41" s="50"/>
      <c r="F41" s="50"/>
      <c r="G41" s="50"/>
      <c r="H41" s="50"/>
      <c r="I41" s="50"/>
      <c r="J41" s="50"/>
      <c r="K41" s="50"/>
      <c r="L41" s="50"/>
      <c r="M41" s="50"/>
      <c r="N41" s="50"/>
      <c r="O41" s="50"/>
      <c r="P41" s="50"/>
      <c r="Q41" s="50"/>
      <c r="R41" s="50"/>
    </row>
    <row r="42" ht="12.75" customHeight="1">
      <c r="B42" s="50"/>
      <c r="C42" s="50"/>
      <c r="D42" s="50"/>
      <c r="E42" s="50"/>
      <c r="F42" s="50"/>
      <c r="G42" s="50"/>
      <c r="H42" s="50"/>
      <c r="I42" s="50"/>
      <c r="J42" s="50"/>
      <c r="K42" s="50"/>
      <c r="L42" s="50"/>
      <c r="M42" s="50"/>
      <c r="N42" s="50"/>
      <c r="O42" s="50"/>
      <c r="P42" s="50"/>
      <c r="Q42" s="50"/>
      <c r="R42" s="50"/>
    </row>
    <row r="43" ht="12.75" customHeight="1"/>
    <row r="44" ht="12.75" customHeight="1"/>
    <row r="45" ht="12.75" customHeight="1"/>
    <row r="46" ht="12.75" customHeight="1">
      <c r="B46" s="5"/>
      <c r="C46" s="5"/>
      <c r="D46" s="5"/>
      <c r="E46" s="5"/>
      <c r="F46" s="5"/>
      <c r="G46" s="5"/>
      <c r="H46" s="5"/>
      <c r="I46" s="5"/>
      <c r="J46" s="5"/>
      <c r="K46" s="5"/>
      <c r="L46" s="5"/>
      <c r="M46" s="5"/>
    </row>
    <row r="47" ht="12.75" customHeight="1">
      <c r="B47" s="5"/>
      <c r="C47" s="5"/>
      <c r="D47" s="5"/>
      <c r="E47" s="5"/>
      <c r="F47" s="5"/>
      <c r="G47" s="5"/>
      <c r="H47" s="5"/>
      <c r="I47" s="5"/>
      <c r="J47" s="5"/>
      <c r="K47" s="5"/>
      <c r="L47" s="5"/>
      <c r="M47" s="5"/>
    </row>
    <row r="48" ht="12.75" customHeight="1">
      <c r="B48" s="126"/>
      <c r="C48" s="5"/>
      <c r="D48" s="5"/>
      <c r="E48" s="5"/>
      <c r="F48" s="5"/>
      <c r="G48" s="5"/>
      <c r="H48" s="5"/>
      <c r="I48" s="5"/>
      <c r="J48" s="5"/>
      <c r="K48" s="5"/>
      <c r="L48" s="5"/>
      <c r="M48" s="5"/>
    </row>
    <row r="49" ht="12.75" customHeight="1">
      <c r="B49" s="127"/>
      <c r="C49" s="5"/>
      <c r="D49" s="5"/>
      <c r="E49" s="5"/>
      <c r="F49" s="5"/>
      <c r="G49" s="5"/>
      <c r="H49" s="5"/>
      <c r="I49" s="5"/>
      <c r="J49" s="5"/>
      <c r="K49" s="5"/>
      <c r="L49" s="5"/>
      <c r="M49" s="5"/>
    </row>
    <row r="50" ht="12.75" customHeight="1">
      <c r="B50" s="128"/>
      <c r="C50" s="5"/>
      <c r="D50" s="5"/>
      <c r="E50" s="5"/>
      <c r="F50" s="5"/>
      <c r="G50" s="5"/>
      <c r="H50" s="5"/>
      <c r="I50" s="5"/>
      <c r="J50" s="5"/>
      <c r="K50" s="5"/>
      <c r="L50" s="5"/>
      <c r="M50" s="5"/>
    </row>
    <row r="51" ht="12.75" customHeight="1">
      <c r="B51" s="5"/>
      <c r="C51" s="5"/>
      <c r="D51" s="5"/>
      <c r="E51" s="5"/>
      <c r="F51" s="5"/>
      <c r="G51" s="5"/>
      <c r="H51" s="5"/>
      <c r="I51" s="5"/>
      <c r="J51" s="5"/>
      <c r="K51" s="5"/>
      <c r="L51" s="5"/>
      <c r="M51" s="5"/>
    </row>
    <row r="52" ht="12.75" customHeight="1">
      <c r="B52" s="5"/>
      <c r="C52" s="129"/>
      <c r="D52" s="129"/>
      <c r="E52" s="129"/>
      <c r="F52" s="129"/>
      <c r="G52" s="129"/>
      <c r="H52" s="129"/>
      <c r="I52" s="50"/>
      <c r="J52" s="5"/>
      <c r="K52" s="5"/>
      <c r="L52" s="5"/>
      <c r="M52" s="5"/>
    </row>
    <row r="53" ht="12.75" customHeight="1">
      <c r="B53" s="5"/>
      <c r="C53" s="129"/>
      <c r="D53" s="129"/>
      <c r="E53" s="129"/>
      <c r="F53" s="129"/>
      <c r="G53" s="129"/>
      <c r="H53" s="129"/>
      <c r="I53" s="50"/>
      <c r="J53" s="5"/>
      <c r="K53" s="5"/>
      <c r="L53" s="5"/>
      <c r="M53" s="5"/>
    </row>
    <row r="54" ht="12.75" customHeight="1">
      <c r="B54" s="5"/>
      <c r="C54" s="129"/>
      <c r="D54" s="129"/>
      <c r="E54" s="129"/>
      <c r="F54" s="129"/>
      <c r="G54" s="129"/>
      <c r="H54" s="129"/>
      <c r="I54" s="50"/>
      <c r="J54" s="5"/>
      <c r="K54" s="5"/>
      <c r="L54" s="5"/>
      <c r="M54" s="5"/>
    </row>
    <row r="55" ht="12.75" customHeight="1">
      <c r="B55" s="5"/>
      <c r="C55" s="129"/>
      <c r="D55" s="129"/>
      <c r="E55" s="129"/>
      <c r="F55" s="129"/>
      <c r="G55" s="129"/>
      <c r="H55" s="129"/>
      <c r="I55" s="50"/>
      <c r="J55" s="5"/>
      <c r="K55" s="5"/>
      <c r="L55" s="5"/>
      <c r="M55" s="5"/>
    </row>
    <row r="56" ht="12.75" customHeight="1">
      <c r="B56" s="5"/>
      <c r="C56" s="129"/>
      <c r="D56" s="129"/>
      <c r="E56" s="129"/>
      <c r="F56" s="129"/>
      <c r="G56" s="129"/>
      <c r="H56" s="129"/>
      <c r="I56" s="5"/>
      <c r="J56" s="5"/>
      <c r="K56" s="5"/>
      <c r="L56" s="5"/>
      <c r="M56" s="5"/>
    </row>
    <row r="57" ht="12.75" customHeight="1">
      <c r="B57" s="130"/>
      <c r="C57" s="5"/>
      <c r="D57" s="5"/>
      <c r="E57" s="5"/>
      <c r="F57" s="5"/>
      <c r="G57" s="131"/>
      <c r="H57" s="5"/>
      <c r="I57" s="5"/>
      <c r="J57" s="5"/>
      <c r="K57" s="5"/>
      <c r="L57" s="5"/>
      <c r="M57" s="5"/>
    </row>
    <row r="58" ht="12.75" customHeight="1">
      <c r="B58" s="5"/>
      <c r="C58" s="5"/>
      <c r="D58" s="131"/>
      <c r="E58" s="131"/>
      <c r="F58" s="131"/>
      <c r="G58" s="131"/>
      <c r="H58" s="5"/>
      <c r="I58" s="5"/>
      <c r="J58" s="5"/>
      <c r="K58" s="5"/>
      <c r="L58" s="5"/>
      <c r="M58" s="5"/>
    </row>
    <row r="59" ht="12.75" customHeight="1">
      <c r="B59" s="5"/>
      <c r="C59" s="5"/>
      <c r="D59" s="5"/>
      <c r="E59" s="5"/>
      <c r="F59" s="5"/>
      <c r="G59" s="132"/>
      <c r="H59" s="5"/>
      <c r="I59" s="5"/>
      <c r="J59" s="5"/>
      <c r="K59" s="5"/>
      <c r="L59" s="5"/>
      <c r="M59" s="5"/>
    </row>
    <row r="60" ht="12.75" customHeight="1">
      <c r="B60" s="130"/>
      <c r="C60" s="5"/>
      <c r="D60" s="5"/>
      <c r="E60" s="5"/>
      <c r="F60" s="5"/>
      <c r="G60" s="5"/>
      <c r="H60" s="5"/>
      <c r="I60" s="5"/>
      <c r="J60" s="5"/>
      <c r="K60" s="5"/>
      <c r="L60" s="5"/>
      <c r="M60" s="5"/>
    </row>
    <row r="61" ht="12.75" customHeight="1">
      <c r="B61" s="127"/>
      <c r="C61" s="5"/>
      <c r="D61" s="5"/>
      <c r="E61" s="5"/>
      <c r="F61" s="5"/>
      <c r="G61" s="5"/>
      <c r="H61" s="5"/>
      <c r="I61" s="5"/>
      <c r="J61" s="5"/>
      <c r="K61" s="5"/>
      <c r="L61" s="5"/>
      <c r="M61" s="5"/>
    </row>
    <row r="62" ht="12.75" customHeight="1">
      <c r="B62" s="128"/>
      <c r="C62" s="5"/>
      <c r="D62" s="5"/>
      <c r="E62" s="5"/>
      <c r="F62" s="5"/>
      <c r="G62" s="5"/>
      <c r="H62" s="5"/>
      <c r="I62" s="5"/>
      <c r="J62" s="5"/>
      <c r="K62" s="5"/>
      <c r="L62" s="5"/>
      <c r="M62" s="5"/>
    </row>
    <row r="63" ht="12.75" customHeight="1">
      <c r="B63" s="5"/>
      <c r="C63" s="5"/>
      <c r="D63" s="5"/>
      <c r="E63" s="5"/>
      <c r="F63" s="5"/>
      <c r="G63" s="5"/>
      <c r="H63" s="5"/>
      <c r="I63" s="5"/>
      <c r="J63" s="5"/>
      <c r="K63" s="5"/>
      <c r="L63" s="5"/>
      <c r="M63" s="5"/>
    </row>
    <row r="64" ht="12.75" customHeight="1">
      <c r="B64" s="5"/>
      <c r="C64" s="129"/>
      <c r="D64" s="129"/>
      <c r="E64" s="129"/>
      <c r="F64" s="129"/>
      <c r="G64" s="129"/>
      <c r="H64" s="129"/>
      <c r="I64" s="5"/>
      <c r="J64" s="5"/>
      <c r="K64" s="5"/>
      <c r="L64" s="5"/>
      <c r="M64" s="5"/>
      <c r="N64" s="5"/>
    </row>
    <row r="65" ht="12.75" customHeight="1">
      <c r="B65" s="5"/>
      <c r="C65" s="129"/>
      <c r="D65" s="129"/>
      <c r="E65" s="129"/>
      <c r="F65" s="129"/>
      <c r="G65" s="129"/>
      <c r="H65" s="129"/>
      <c r="I65" s="5"/>
      <c r="J65" s="5"/>
      <c r="K65" s="5"/>
      <c r="L65" s="5"/>
      <c r="M65" s="5"/>
      <c r="N65" s="5"/>
    </row>
    <row r="66" ht="12.75" customHeight="1">
      <c r="B66" s="5"/>
      <c r="C66" s="129"/>
      <c r="D66" s="129"/>
      <c r="E66" s="129"/>
      <c r="F66" s="129"/>
      <c r="G66" s="129"/>
      <c r="H66" s="129"/>
      <c r="I66" s="5"/>
      <c r="J66" s="5"/>
      <c r="K66" s="5"/>
      <c r="L66" s="5"/>
      <c r="M66" s="5"/>
      <c r="N66" s="5"/>
    </row>
    <row r="67" ht="12.75" customHeight="1">
      <c r="B67" s="5"/>
      <c r="C67" s="129"/>
      <c r="D67" s="129"/>
      <c r="E67" s="129"/>
      <c r="F67" s="129"/>
      <c r="G67" s="129"/>
      <c r="H67" s="129"/>
      <c r="I67" s="5"/>
      <c r="J67" s="5"/>
      <c r="K67" s="5"/>
      <c r="L67" s="5"/>
      <c r="M67" s="5"/>
      <c r="N67" s="5"/>
    </row>
    <row r="68" ht="12.75" customHeight="1">
      <c r="B68" s="5"/>
      <c r="C68" s="129"/>
      <c r="D68" s="129"/>
      <c r="E68" s="129"/>
      <c r="F68" s="129"/>
      <c r="G68" s="129"/>
      <c r="H68" s="129"/>
      <c r="I68" s="5"/>
      <c r="J68" s="5"/>
      <c r="K68" s="5"/>
      <c r="L68" s="5"/>
      <c r="M68" s="5"/>
      <c r="N68" s="5"/>
    </row>
    <row r="69" ht="12.75" customHeight="1">
      <c r="B69" s="5"/>
      <c r="C69" s="129"/>
      <c r="D69" s="129"/>
      <c r="E69" s="129"/>
      <c r="F69" s="129"/>
      <c r="G69" s="129"/>
      <c r="H69" s="129"/>
      <c r="I69" s="5"/>
      <c r="J69" s="5"/>
      <c r="K69" s="5"/>
      <c r="L69" s="5"/>
      <c r="M69" s="5"/>
      <c r="N69" s="5"/>
    </row>
    <row r="70" ht="12.75" customHeight="1">
      <c r="B70" s="130"/>
      <c r="C70" s="129"/>
      <c r="D70" s="129"/>
      <c r="E70" s="129"/>
      <c r="F70" s="129"/>
      <c r="G70" s="5"/>
      <c r="H70" s="129"/>
      <c r="I70" s="5"/>
      <c r="J70" s="5"/>
      <c r="K70" s="5"/>
      <c r="L70" s="5"/>
      <c r="M70" s="5"/>
      <c r="N70" s="5"/>
    </row>
    <row r="71" ht="12.75" customHeight="1">
      <c r="B71" s="5"/>
      <c r="C71" s="5"/>
      <c r="D71" s="5"/>
      <c r="E71" s="5"/>
      <c r="F71" s="5"/>
      <c r="G71" s="131"/>
      <c r="H71" s="5"/>
      <c r="I71" s="5"/>
      <c r="J71" s="5"/>
      <c r="K71" s="5"/>
      <c r="L71" s="5"/>
      <c r="M71" s="5"/>
      <c r="N71" s="5"/>
    </row>
    <row r="72" ht="12.75" customHeight="1">
      <c r="B72" s="5"/>
      <c r="C72" s="5"/>
      <c r="D72" s="5"/>
      <c r="E72" s="5"/>
      <c r="F72" s="5"/>
      <c r="G72" s="131"/>
      <c r="H72" s="5"/>
      <c r="I72" s="5"/>
      <c r="J72" s="5"/>
      <c r="K72" s="5"/>
      <c r="L72" s="5"/>
      <c r="M72" s="5"/>
      <c r="N72" s="5"/>
    </row>
    <row r="73" ht="12.75" customHeight="1">
      <c r="B73" s="127"/>
      <c r="C73" s="5"/>
      <c r="D73" s="5"/>
      <c r="E73" s="5"/>
      <c r="F73" s="5"/>
      <c r="G73" s="5"/>
      <c r="H73" s="5"/>
      <c r="I73" s="5"/>
      <c r="J73" s="5"/>
      <c r="K73" s="5"/>
      <c r="L73" s="5"/>
      <c r="M73" s="5"/>
      <c r="N73" s="5"/>
    </row>
    <row r="74" ht="12.75" customHeight="1">
      <c r="B74" s="128"/>
      <c r="C74" s="5"/>
      <c r="D74" s="5"/>
      <c r="E74" s="5"/>
      <c r="F74" s="5"/>
      <c r="G74" s="5"/>
      <c r="H74" s="5"/>
      <c r="I74" s="5"/>
      <c r="J74" s="5"/>
      <c r="K74" s="5"/>
      <c r="L74" s="5"/>
      <c r="M74" s="5"/>
      <c r="N74" s="5"/>
    </row>
    <row r="75" ht="12.75" customHeight="1">
      <c r="B75" s="5"/>
      <c r="C75" s="5"/>
      <c r="D75" s="5"/>
      <c r="E75" s="5"/>
      <c r="F75" s="5"/>
      <c r="G75" s="5"/>
      <c r="H75" s="5"/>
      <c r="I75" s="5"/>
      <c r="J75" s="5"/>
      <c r="K75" s="5"/>
      <c r="L75" s="5"/>
      <c r="M75" s="5"/>
      <c r="N75" s="5"/>
    </row>
    <row r="76" ht="12.75" customHeight="1">
      <c r="B76" s="5"/>
      <c r="C76" s="129"/>
      <c r="D76" s="129"/>
      <c r="E76" s="129"/>
      <c r="F76" s="129"/>
      <c r="G76" s="129"/>
      <c r="H76" s="129"/>
      <c r="I76" s="5"/>
      <c r="J76" s="5"/>
      <c r="K76" s="5"/>
      <c r="L76" s="5"/>
      <c r="M76" s="5"/>
      <c r="N76" s="5"/>
    </row>
    <row r="77" ht="12.75" customHeight="1">
      <c r="B77" s="5"/>
      <c r="C77" s="129"/>
      <c r="D77" s="129"/>
      <c r="E77" s="129"/>
      <c r="F77" s="129"/>
      <c r="G77" s="129"/>
      <c r="H77" s="129"/>
      <c r="I77" s="5"/>
      <c r="J77" s="5"/>
      <c r="K77" s="5"/>
      <c r="L77" s="5"/>
      <c r="M77" s="5"/>
      <c r="N77" s="5"/>
    </row>
    <row r="78" ht="12.75" customHeight="1">
      <c r="B78" s="5"/>
      <c r="C78" s="129"/>
      <c r="D78" s="129"/>
      <c r="E78" s="129"/>
      <c r="F78" s="129"/>
      <c r="G78" s="129"/>
      <c r="H78" s="129"/>
      <c r="I78" s="5"/>
      <c r="J78" s="5"/>
      <c r="K78" s="5"/>
      <c r="L78" s="5"/>
      <c r="M78" s="5"/>
      <c r="N78" s="5"/>
    </row>
    <row r="79" ht="12.75" customHeight="1">
      <c r="B79" s="5"/>
      <c r="C79" s="129"/>
      <c r="D79" s="129"/>
      <c r="E79" s="129"/>
      <c r="F79" s="129"/>
      <c r="G79" s="129"/>
      <c r="H79" s="129"/>
      <c r="I79" s="5"/>
      <c r="J79" s="5"/>
      <c r="K79" s="5"/>
      <c r="L79" s="5"/>
      <c r="M79" s="5"/>
      <c r="N79" s="5"/>
    </row>
    <row r="80" ht="12.75" customHeight="1">
      <c r="B80" s="5"/>
      <c r="C80" s="129"/>
      <c r="D80" s="129"/>
      <c r="E80" s="129"/>
      <c r="F80" s="129"/>
      <c r="G80" s="129"/>
      <c r="H80" s="129"/>
      <c r="I80" s="5"/>
      <c r="J80" s="5"/>
      <c r="K80" s="5"/>
      <c r="L80" s="5"/>
      <c r="M80" s="5"/>
      <c r="N80" s="5"/>
    </row>
    <row r="81" ht="12.75" customHeight="1">
      <c r="B81" s="5"/>
      <c r="C81" s="129"/>
      <c r="D81" s="129"/>
      <c r="E81" s="129"/>
      <c r="F81" s="129"/>
      <c r="G81" s="129"/>
      <c r="H81" s="129"/>
      <c r="I81" s="5"/>
      <c r="J81" s="5"/>
      <c r="K81" s="5"/>
      <c r="L81" s="5"/>
      <c r="M81" s="5"/>
      <c r="N81" s="5"/>
    </row>
    <row r="82" ht="12.75" customHeight="1">
      <c r="B82" s="130"/>
      <c r="C82" s="5"/>
      <c r="D82" s="5"/>
      <c r="E82" s="5"/>
      <c r="F82" s="5"/>
      <c r="G82" s="5"/>
      <c r="H82" s="5"/>
      <c r="I82" s="5"/>
      <c r="J82" s="5"/>
      <c r="K82" s="5"/>
      <c r="L82" s="5"/>
      <c r="M82" s="5"/>
      <c r="N82" s="5"/>
    </row>
    <row r="83" ht="12.75" customHeight="1">
      <c r="B83" s="5"/>
      <c r="C83" s="5"/>
      <c r="D83" s="5"/>
      <c r="E83" s="5"/>
      <c r="F83" s="5"/>
      <c r="G83" s="5"/>
      <c r="H83" s="5"/>
      <c r="I83" s="5"/>
      <c r="J83" s="5"/>
      <c r="K83" s="5"/>
      <c r="L83" s="5"/>
      <c r="M83" s="5"/>
      <c r="N83" s="5"/>
    </row>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7:H7"/>
    <mergeCell ref="I7:N7"/>
    <mergeCell ref="O7:R7"/>
  </mergeCells>
  <drawing r:id="rId1"/>
</worksheet>
</file>