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Владислав\Desktop\Лекции (4 курс)\Математическое моделирование\"/>
    </mc:Choice>
  </mc:AlternateContent>
  <xr:revisionPtr revIDLastSave="0" documentId="13_ncr:1_{4A28408D-9DEA-47E5-906C-056B607A4BBD}" xr6:coauthVersionLast="45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Вариант 17" sheetId="2" r:id="rId1"/>
    <sheet name="Лист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2" i="2" l="1"/>
  <c r="F222" i="2"/>
  <c r="B222" i="2"/>
  <c r="J220" i="2"/>
  <c r="H220" i="2"/>
  <c r="B220" i="2"/>
  <c r="J218" i="2"/>
  <c r="D218" i="2"/>
  <c r="B218" i="2"/>
  <c r="J216" i="2"/>
  <c r="F216" i="2"/>
  <c r="B216" i="2"/>
  <c r="J214" i="2"/>
  <c r="F214" i="2"/>
  <c r="D214" i="2"/>
  <c r="F205" i="2"/>
  <c r="H209" i="2"/>
  <c r="F209" i="2"/>
  <c r="B209" i="2"/>
  <c r="J207" i="2"/>
  <c r="H207" i="2"/>
  <c r="B207" i="2"/>
  <c r="J205" i="2"/>
  <c r="D205" i="2"/>
  <c r="B205" i="2"/>
  <c r="J203" i="2"/>
  <c r="F203" i="2"/>
  <c r="B203" i="2"/>
  <c r="J201" i="2"/>
  <c r="F201" i="2"/>
  <c r="D201" i="2"/>
  <c r="H196" i="2"/>
  <c r="F196" i="2"/>
  <c r="D196" i="2"/>
  <c r="B196" i="2"/>
  <c r="J194" i="2"/>
  <c r="H194" i="2"/>
  <c r="B194" i="2"/>
  <c r="J192" i="2"/>
  <c r="F192" i="2"/>
  <c r="D192" i="2"/>
  <c r="B192" i="2"/>
  <c r="J190" i="2"/>
  <c r="F190" i="2"/>
  <c r="B190" i="2"/>
  <c r="J188" i="2"/>
  <c r="F188" i="2"/>
  <c r="D188" i="2"/>
  <c r="H183" i="2" l="1"/>
  <c r="F183" i="2"/>
  <c r="D183" i="2"/>
  <c r="B183" i="2"/>
  <c r="J181" i="2"/>
  <c r="H181" i="2"/>
  <c r="B181" i="2"/>
  <c r="J179" i="2"/>
  <c r="F179" i="2"/>
  <c r="D179" i="2"/>
  <c r="B179" i="2"/>
  <c r="J177" i="2"/>
  <c r="H177" i="2"/>
  <c r="F177" i="2"/>
  <c r="B177" i="2"/>
  <c r="J175" i="2"/>
  <c r="F175" i="2"/>
  <c r="D175" i="2"/>
  <c r="H167" i="2"/>
  <c r="F167" i="2"/>
  <c r="D167" i="2"/>
  <c r="B167" i="2"/>
  <c r="J165" i="2"/>
  <c r="H165" i="2"/>
  <c r="B165" i="2"/>
  <c r="J163" i="2"/>
  <c r="F163" i="2"/>
  <c r="D163" i="2"/>
  <c r="B163" i="2"/>
  <c r="J161" i="2"/>
  <c r="H161" i="2"/>
  <c r="F161" i="2"/>
  <c r="B161" i="2"/>
  <c r="J159" i="2"/>
  <c r="H159" i="2"/>
  <c r="F159" i="2"/>
  <c r="D159" i="2"/>
  <c r="B146" i="2" l="1"/>
  <c r="B148" i="2"/>
  <c r="N65" i="2" l="1"/>
  <c r="P64" i="2"/>
  <c r="L64" i="2"/>
  <c r="J64" i="2"/>
  <c r="H64" i="2"/>
  <c r="F64" i="2"/>
  <c r="N64" i="2" s="1"/>
  <c r="D64" i="2"/>
  <c r="B64" i="2"/>
  <c r="P63" i="2"/>
  <c r="O62" i="2"/>
  <c r="O60" i="2"/>
  <c r="O63" i="2" s="1"/>
  <c r="O58" i="2"/>
  <c r="O56" i="2"/>
  <c r="O54" i="2"/>
  <c r="P105" i="2" l="1"/>
  <c r="L29" i="2"/>
  <c r="N28" i="2"/>
  <c r="N27" i="2"/>
  <c r="M18" i="2"/>
  <c r="M20" i="2"/>
  <c r="M22" i="2"/>
  <c r="M24" i="2"/>
  <c r="M27" i="2" s="1"/>
  <c r="M26" i="2"/>
  <c r="L28" i="2"/>
  <c r="H152" i="3"/>
  <c r="F152" i="3"/>
  <c r="D152" i="3"/>
  <c r="B152" i="3"/>
  <c r="L150" i="3"/>
  <c r="J150" i="3"/>
  <c r="H150" i="3"/>
  <c r="B150" i="3"/>
  <c r="L148" i="3"/>
  <c r="J148" i="3"/>
  <c r="F148" i="3"/>
  <c r="D148" i="3"/>
  <c r="B148" i="3"/>
  <c r="L146" i="3"/>
  <c r="J146" i="3"/>
  <c r="H146" i="3"/>
  <c r="F146" i="3"/>
  <c r="B146" i="3"/>
  <c r="L144" i="3"/>
  <c r="J144" i="3"/>
  <c r="H144" i="3"/>
  <c r="F144" i="3"/>
  <c r="D144" i="3"/>
  <c r="AP106" i="3"/>
  <c r="N106" i="3"/>
  <c r="AR105" i="3"/>
  <c r="AP105" i="3"/>
  <c r="AN105" i="3"/>
  <c r="AL105" i="3"/>
  <c r="AJ105" i="3"/>
  <c r="AH105" i="3"/>
  <c r="AF105" i="3"/>
  <c r="AD105" i="3"/>
  <c r="P105" i="3"/>
  <c r="L105" i="3"/>
  <c r="J105" i="3"/>
  <c r="H105" i="3"/>
  <c r="F105" i="3"/>
  <c r="D105" i="3"/>
  <c r="N105" i="3" s="1"/>
  <c r="B105" i="3"/>
  <c r="AR104" i="3"/>
  <c r="P104" i="3"/>
  <c r="AQ103" i="3"/>
  <c r="O103" i="3"/>
  <c r="AQ101" i="3"/>
  <c r="O101" i="3"/>
  <c r="AQ99" i="3"/>
  <c r="O99" i="3"/>
  <c r="AQ97" i="3"/>
  <c r="O97" i="3"/>
  <c r="AQ95" i="3"/>
  <c r="AQ104" i="3" s="1"/>
  <c r="O95" i="3"/>
  <c r="O104" i="3" s="1"/>
  <c r="F90" i="3"/>
  <c r="J86" i="3"/>
  <c r="L65" i="3"/>
  <c r="N64" i="3"/>
  <c r="L64" i="3"/>
  <c r="J64" i="3"/>
  <c r="H64" i="3"/>
  <c r="F64" i="3"/>
  <c r="D64" i="3"/>
  <c r="B64" i="3"/>
  <c r="N63" i="3"/>
  <c r="M62" i="3"/>
  <c r="M63" i="3" s="1"/>
  <c r="M60" i="3"/>
  <c r="M58" i="3"/>
  <c r="M56" i="3"/>
  <c r="M54" i="3"/>
  <c r="F49" i="3"/>
  <c r="I45" i="3"/>
  <c r="L29" i="3"/>
  <c r="N28" i="3"/>
  <c r="J28" i="3"/>
  <c r="H28" i="3"/>
  <c r="F28" i="3"/>
  <c r="L28" i="3" s="1"/>
  <c r="D28" i="3"/>
  <c r="B28" i="3"/>
  <c r="N27" i="3"/>
  <c r="M26" i="3"/>
  <c r="M24" i="3"/>
  <c r="M22" i="3"/>
  <c r="M20" i="3"/>
  <c r="M27" i="3" s="1"/>
  <c r="M18" i="3"/>
  <c r="F13" i="3"/>
  <c r="I9" i="3"/>
  <c r="AR105" i="2" l="1"/>
  <c r="AP106" i="2"/>
  <c r="AN105" i="2"/>
  <c r="AQ97" i="2"/>
  <c r="AQ99" i="2"/>
  <c r="AQ101" i="2"/>
  <c r="AQ103" i="2"/>
  <c r="AQ95" i="2"/>
  <c r="AL105" i="2"/>
  <c r="AJ105" i="2"/>
  <c r="AH105" i="2"/>
  <c r="AF105" i="2"/>
  <c r="AD105" i="2"/>
  <c r="AR104" i="2"/>
  <c r="J150" i="2"/>
  <c r="J148" i="2"/>
  <c r="J146" i="2"/>
  <c r="J144" i="2"/>
  <c r="H152" i="2"/>
  <c r="H150" i="2"/>
  <c r="H146" i="2"/>
  <c r="H144" i="2"/>
  <c r="F152" i="2"/>
  <c r="F148" i="2"/>
  <c r="F146" i="2"/>
  <c r="F144" i="2"/>
  <c r="D152" i="2"/>
  <c r="D148" i="2"/>
  <c r="D144" i="2"/>
  <c r="B150" i="2"/>
  <c r="B152" i="2"/>
  <c r="O101" i="2"/>
  <c r="N106" i="2"/>
  <c r="O103" i="2"/>
  <c r="O99" i="2"/>
  <c r="O97" i="2"/>
  <c r="O95" i="2"/>
  <c r="L105" i="2"/>
  <c r="J105" i="2"/>
  <c r="H105" i="2"/>
  <c r="F105" i="2"/>
  <c r="D105" i="2"/>
  <c r="B105" i="2"/>
  <c r="P104" i="2"/>
  <c r="J86" i="2"/>
  <c r="F90" i="2"/>
  <c r="F49" i="2"/>
  <c r="I45" i="2"/>
  <c r="J28" i="2"/>
  <c r="H28" i="2"/>
  <c r="F28" i="2"/>
  <c r="D28" i="2"/>
  <c r="B28" i="2"/>
  <c r="F13" i="2"/>
  <c r="I9" i="2"/>
  <c r="AP105" i="2" l="1"/>
  <c r="AQ104" i="2"/>
  <c r="N105" i="2"/>
  <c r="O104" i="2"/>
</calcChain>
</file>

<file path=xl/sharedStrings.xml><?xml version="1.0" encoding="utf-8"?>
<sst xmlns="http://schemas.openxmlformats.org/spreadsheetml/2006/main" count="597" uniqueCount="105">
  <si>
    <t>Решение ТЗ</t>
  </si>
  <si>
    <t>Метод СЗУ</t>
  </si>
  <si>
    <t>A1</t>
  </si>
  <si>
    <t>A2</t>
  </si>
  <si>
    <t>A3</t>
  </si>
  <si>
    <t>Потребности</t>
  </si>
  <si>
    <t>B1</t>
  </si>
  <si>
    <t>B2</t>
  </si>
  <si>
    <t>B3</t>
  </si>
  <si>
    <t>B4</t>
  </si>
  <si>
    <t>Запасы</t>
  </si>
  <si>
    <t>Всего потребностей</t>
  </si>
  <si>
    <t>Всего запасов</t>
  </si>
  <si>
    <t>Далее следует составление плана перевозок по методу Северо-Западного угла для удовлетворения потребностей из имеющихся запасов</t>
  </si>
  <si>
    <t>Осталось довезти</t>
  </si>
  <si>
    <t>Осталось вывезти</t>
  </si>
  <si>
    <t>Итого</t>
  </si>
  <si>
    <t>В данной таблице определены стоимости перевозок</t>
  </si>
  <si>
    <t>Опорный план грузоперевозок</t>
  </si>
  <si>
    <t>Х=</t>
  </si>
  <si>
    <t>ЦФ</t>
  </si>
  <si>
    <t>Пояснение:</t>
  </si>
  <si>
    <t>Стоимость перевозки</t>
  </si>
  <si>
    <t>Количество перевозки запасов из склада i-m поставщиком j-му потребителу</t>
  </si>
  <si>
    <t>Остаток запасов и остаток потребностей</t>
  </si>
  <si>
    <t>Значение целевой функции</t>
  </si>
  <si>
    <t>Метод min стоимости</t>
  </si>
  <si>
    <t>Далее следует составление плана перевозок по методу MIN стоимости для удовлетворения потребностей из имеющихся запасов</t>
  </si>
  <si>
    <t>Вывод: как следовало из лекции, при построении опорного плана по методу min стоимости, то и само значение ЦФ (стоимости всех перевозок) будет меньше, чем, при построении опорного плана по методу СЗУ</t>
  </si>
  <si>
    <t>A4</t>
  </si>
  <si>
    <t>Шаг 2. Находим начальное опорное решение методом MIN стоимости.</t>
  </si>
  <si>
    <t>Шаг 3. Для проверик оптимальности опорного решения необходимо найти потенциалы.</t>
  </si>
  <si>
    <t>ПО(i)/ПН(j)</t>
  </si>
  <si>
    <t>u2=</t>
  </si>
  <si>
    <t>u3=</t>
  </si>
  <si>
    <t>v4=</t>
  </si>
  <si>
    <t>v3=</t>
  </si>
  <si>
    <t>v2=</t>
  </si>
  <si>
    <t>v1=</t>
  </si>
  <si>
    <t>u1=</t>
  </si>
  <si>
    <t>u4=</t>
  </si>
  <si>
    <t>+</t>
  </si>
  <si>
    <t>-</t>
  </si>
  <si>
    <t>Потенциалы</t>
  </si>
  <si>
    <t>Знак потенциала</t>
  </si>
  <si>
    <t>Шаг 4. Проверяем выполнение условия оптимальности свободных клеток таблицы. Для этого вычисляют оценки для всех свободных клеток по формулам ui + vj - cij</t>
  </si>
  <si>
    <t>Путь по Северо-Западному углу</t>
  </si>
  <si>
    <t>Опорный план</t>
  </si>
  <si>
    <t>Вариант 3</t>
  </si>
  <si>
    <t>Задание 3</t>
  </si>
  <si>
    <t>B5</t>
  </si>
  <si>
    <t>A5</t>
  </si>
  <si>
    <t>B6</t>
  </si>
  <si>
    <t>Шаг 1. Проверяем выполнение необходимого и достаточного условия разрешимости задачи.</t>
  </si>
  <si>
    <t>Суммарные запасы поставщиков равны 1300, а суммарные запросы потребителей равны 1000</t>
  </si>
  <si>
    <t>Проверка опорного плана на оптимальность методом потенциалов</t>
  </si>
  <si>
    <t>Вводим шестого (B6), фиктивного потребителя с запасами 1300-1000 = 300 и нулевой стоимостью перевозок единиц груза</t>
  </si>
  <si>
    <t>Число занятых клеток = m + n - 1 = 5 + 6 - 1 = 10</t>
  </si>
  <si>
    <t>u1 + v1 = 1  (A1B1: 200)</t>
  </si>
  <si>
    <t>u2 + v2 = 3  (A2B2: 100)</t>
  </si>
  <si>
    <t>u3 + v4 = 6  (A3B4: 200)</t>
  </si>
  <si>
    <t>u4 + v2 = 4  (A4B2: 300)</t>
  </si>
  <si>
    <t>u4 + v3 = 3  (A4B3: 100)</t>
  </si>
  <si>
    <t>u5 + v5 = 1  (A5B5: 100)</t>
  </si>
  <si>
    <t>u5 + v6 = 0  (A5B6: 300)</t>
  </si>
  <si>
    <t>Сначала составим систему уравнений для потенциалов:
Для каждой заполненной клетки должно выполняться: ui + vj = cij</t>
  </si>
  <si>
    <t>Решаем систему: Полагаем u1 = 0 (это допустимо), тогда:</t>
  </si>
  <si>
    <t>1) u1 + v1 = 1</t>
  </si>
  <si>
    <t xml:space="preserve">   0 + v1 = 1</t>
  </si>
  <si>
    <t xml:space="preserve">   v1 = 1</t>
  </si>
  <si>
    <t>2) u4 + v2 = 4 и u2 + v2 = 3</t>
  </si>
  <si>
    <t xml:space="preserve">   Из первого: v2 = 4 - u4</t>
  </si>
  <si>
    <t xml:space="preserve">   Из второго: v2 = 3 - u2</t>
  </si>
  <si>
    <t xml:space="preserve">   Значит: 4 - u4 = 3 - u2</t>
  </si>
  <si>
    <t xml:space="preserve">   u2 = u4 - 1</t>
  </si>
  <si>
    <t>3) u4 + v3 = 3</t>
  </si>
  <si>
    <t xml:space="preserve">   v3 = 3 - u4</t>
  </si>
  <si>
    <t>4) u3 + v4 = 6</t>
  </si>
  <si>
    <t xml:space="preserve">   v4 = 6 - u3</t>
  </si>
  <si>
    <t>5) u5 + v5 = 1</t>
  </si>
  <si>
    <t xml:space="preserve">   v5 = 1 - u5</t>
  </si>
  <si>
    <t>6) u5 + v6 = 0</t>
  </si>
  <si>
    <t xml:space="preserve">   v6 = -u5</t>
  </si>
  <si>
    <t>Тогда:</t>
  </si>
  <si>
    <t>v2 = 4 - u4 = 4 - 2 = 2</t>
  </si>
  <si>
    <t>u2 = u4 - 1 = 2 - 1 = 1</t>
  </si>
  <si>
    <t>v3 = 3 - u4 = 3 - 2 = 1</t>
  </si>
  <si>
    <t>u3 = 3</t>
  </si>
  <si>
    <t>v4 = 6 - u3 = 6 - 3 = 3</t>
  </si>
  <si>
    <t>u5 = 0</t>
  </si>
  <si>
    <t>v5 = 1 - u5 = 1 - 0 = 1</t>
  </si>
  <si>
    <t>v6 = -u5 = 0</t>
  </si>
  <si>
    <t>u1 = 0   v1 = 1</t>
  </si>
  <si>
    <t>u2 = 1   v2 = 2</t>
  </si>
  <si>
    <t>u3 = 3   v3 = 1</t>
  </si>
  <si>
    <t>u4 = 2   v4 = 3</t>
  </si>
  <si>
    <t>u5 = 0   v5 = 1</t>
  </si>
  <si>
    <t xml:space="preserve">              v6 = 0</t>
  </si>
  <si>
    <t>Итоговые потенциалы:</t>
  </si>
  <si>
    <t>u5=</t>
  </si>
  <si>
    <t>v5=</t>
  </si>
  <si>
    <t>v6=</t>
  </si>
  <si>
    <t>В решении есть положительные оценки (Δ &gt; 0), это означает, что план НЕ оптимален.</t>
  </si>
  <si>
    <t>Предположим u4 = 2</t>
  </si>
  <si>
    <t>Вариант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</si>
</sst>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2" borderId="0" xfId="0" applyFill="1"/>
    <xf numFmtId="0" fontId="0" fillId="0" borderId="2" xfId="0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8" borderId="0" xfId="0" applyFill="1"/>
    <xf numFmtId="0" fontId="0" fillId="0" borderId="4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5" borderId="7" xfId="0" applyFill="1" applyBorder="1"/>
    <xf numFmtId="0" fontId="0" fillId="5" borderId="13" xfId="0" applyFill="1" applyBorder="1"/>
    <xf numFmtId="0" fontId="0" fillId="6" borderId="10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0" xfId="0" applyFill="1"/>
    <xf numFmtId="0" fontId="0" fillId="3" borderId="6" xfId="0" applyFill="1" applyBorder="1"/>
    <xf numFmtId="0" fontId="0" fillId="3" borderId="1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7" xfId="0" applyFill="1" applyBorder="1"/>
    <xf numFmtId="0" fontId="0" fillId="3" borderId="11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6" borderId="6" xfId="0" applyFill="1" applyBorder="1"/>
    <xf numFmtId="0" fontId="0" fillId="3" borderId="18" xfId="0" applyFill="1" applyBorder="1"/>
    <xf numFmtId="0" fontId="0" fillId="3" borderId="4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10" borderId="1" xfId="0" applyFill="1" applyBorder="1"/>
    <xf numFmtId="0" fontId="0" fillId="10" borderId="4" xfId="0" applyFill="1" applyBorder="1"/>
    <xf numFmtId="0" fontId="0" fillId="10" borderId="17" xfId="0" applyFill="1" applyBorder="1"/>
    <xf numFmtId="0" fontId="0" fillId="10" borderId="21" xfId="0" applyFill="1" applyBorder="1"/>
    <xf numFmtId="0" fontId="0" fillId="11" borderId="6" xfId="0" applyFill="1" applyBorder="1"/>
    <xf numFmtId="0" fontId="0" fillId="2" borderId="11" xfId="0" quotePrefix="1" applyFill="1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/>
    <xf numFmtId="0" fontId="0" fillId="12" borderId="21" xfId="0" applyFill="1" applyBorder="1"/>
    <xf numFmtId="0" fontId="0" fillId="12" borderId="20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10" xfId="0" applyFill="1" applyBorder="1"/>
    <xf numFmtId="0" fontId="0" fillId="12" borderId="11" xfId="0" quotePrefix="1" applyFill="1" applyBorder="1"/>
    <xf numFmtId="0" fontId="0" fillId="0" borderId="0" xfId="0"/>
    <xf numFmtId="0" fontId="0" fillId="1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0" xfId="0" applyFill="1" applyBorder="1"/>
    <xf numFmtId="0" fontId="0" fillId="0" borderId="11" xfId="0" quotePrefix="1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10" xfId="0" applyFill="1" applyBorder="1"/>
    <xf numFmtId="0" fontId="0" fillId="13" borderId="11" xfId="0" quotePrefix="1" applyFill="1" applyBorder="1"/>
    <xf numFmtId="0" fontId="0" fillId="13" borderId="1" xfId="0" applyFill="1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/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AC1D-14AE-464E-9A52-3131131A278C}">
  <dimension ref="A1:AU223"/>
  <sheetViews>
    <sheetView tabSelected="1" topLeftCell="A183" zoomScale="85" zoomScaleNormal="85" workbookViewId="0">
      <selection activeCell="Q203" sqref="Q203"/>
    </sheetView>
  </sheetViews>
  <sheetFormatPr defaultRowHeight="14.4" x14ac:dyDescent="0.3"/>
  <cols>
    <col min="1" max="1" width="16.109375" customWidth="1"/>
    <col min="7" max="7" width="9.109375" customWidth="1"/>
    <col min="8" max="8" width="12.21875" customWidth="1"/>
    <col min="9" max="9" width="12.5546875" customWidth="1"/>
  </cols>
  <sheetData>
    <row r="1" spans="1:16" x14ac:dyDescent="0.3">
      <c r="A1" t="s">
        <v>0</v>
      </c>
    </row>
    <row r="2" spans="1:16" x14ac:dyDescent="0.3">
      <c r="A2" t="s">
        <v>104</v>
      </c>
    </row>
    <row r="3" spans="1:16" x14ac:dyDescent="0.3">
      <c r="A3" t="s">
        <v>49</v>
      </c>
    </row>
    <row r="4" spans="1:16" x14ac:dyDescent="0.3">
      <c r="A4" t="s">
        <v>1</v>
      </c>
    </row>
    <row r="5" spans="1:16" x14ac:dyDescent="0.3">
      <c r="A5" t="s">
        <v>17</v>
      </c>
    </row>
    <row r="6" spans="1:16" x14ac:dyDescent="0.3">
      <c r="A6" s="1"/>
      <c r="B6" s="1" t="s">
        <v>6</v>
      </c>
      <c r="C6" s="1" t="s">
        <v>7</v>
      </c>
      <c r="D6" s="1" t="s">
        <v>8</v>
      </c>
      <c r="E6" s="1" t="s">
        <v>9</v>
      </c>
      <c r="F6" s="1" t="s">
        <v>50</v>
      </c>
      <c r="G6" s="1" t="s">
        <v>10</v>
      </c>
    </row>
    <row r="7" spans="1:16" x14ac:dyDescent="0.3">
      <c r="A7" s="1" t="s">
        <v>2</v>
      </c>
      <c r="B7" s="1">
        <v>1</v>
      </c>
      <c r="C7" s="1">
        <v>7</v>
      </c>
      <c r="D7" s="1">
        <v>12</v>
      </c>
      <c r="E7" s="1">
        <v>2</v>
      </c>
      <c r="F7" s="1">
        <v>5</v>
      </c>
      <c r="G7" s="1">
        <v>200</v>
      </c>
    </row>
    <row r="8" spans="1:16" x14ac:dyDescent="0.3">
      <c r="A8" s="1" t="s">
        <v>3</v>
      </c>
      <c r="B8" s="1">
        <v>2</v>
      </c>
      <c r="C8" s="1">
        <v>3</v>
      </c>
      <c r="D8" s="1">
        <v>8</v>
      </c>
      <c r="E8" s="1">
        <v>4</v>
      </c>
      <c r="F8" s="1">
        <v>7</v>
      </c>
      <c r="G8" s="1">
        <v>100</v>
      </c>
    </row>
    <row r="9" spans="1:16" x14ac:dyDescent="0.3">
      <c r="A9" s="1" t="s">
        <v>4</v>
      </c>
      <c r="B9" s="1">
        <v>3</v>
      </c>
      <c r="C9" s="1">
        <v>5</v>
      </c>
      <c r="D9" s="1">
        <v>4</v>
      </c>
      <c r="E9" s="1">
        <v>6</v>
      </c>
      <c r="F9" s="1">
        <v>9</v>
      </c>
      <c r="G9" s="1">
        <v>200</v>
      </c>
      <c r="H9" t="s">
        <v>12</v>
      </c>
      <c r="I9">
        <f>SUM(G7:G11)</f>
        <v>1300</v>
      </c>
    </row>
    <row r="10" spans="1:16" x14ac:dyDescent="0.3">
      <c r="A10" s="1" t="s">
        <v>29</v>
      </c>
      <c r="B10" s="1">
        <v>4</v>
      </c>
      <c r="C10" s="1">
        <v>4</v>
      </c>
      <c r="D10" s="1">
        <v>3</v>
      </c>
      <c r="E10" s="1">
        <v>8</v>
      </c>
      <c r="F10" s="1">
        <v>2</v>
      </c>
      <c r="G10" s="1">
        <v>400</v>
      </c>
    </row>
    <row r="11" spans="1:16" x14ac:dyDescent="0.3">
      <c r="A11" s="1" t="s">
        <v>51</v>
      </c>
      <c r="B11" s="1">
        <v>5</v>
      </c>
      <c r="C11" s="1">
        <v>3</v>
      </c>
      <c r="D11" s="1">
        <v>7</v>
      </c>
      <c r="E11" s="1">
        <v>10</v>
      </c>
      <c r="F11" s="1">
        <v>1</v>
      </c>
      <c r="G11" s="1">
        <v>400</v>
      </c>
    </row>
    <row r="12" spans="1:16" x14ac:dyDescent="0.3">
      <c r="A12" s="1" t="s">
        <v>5</v>
      </c>
      <c r="B12" s="1">
        <v>200</v>
      </c>
      <c r="C12" s="1">
        <v>400</v>
      </c>
      <c r="D12" s="1">
        <v>100</v>
      </c>
      <c r="E12" s="1">
        <v>200</v>
      </c>
      <c r="F12" s="1">
        <v>100</v>
      </c>
      <c r="G12" s="1"/>
    </row>
    <row r="13" spans="1:16" x14ac:dyDescent="0.3">
      <c r="D13" t="s">
        <v>11</v>
      </c>
      <c r="F13">
        <f>SUM(B12:F12)</f>
        <v>1000</v>
      </c>
    </row>
    <row r="15" spans="1:16" x14ac:dyDescent="0.3">
      <c r="A15" t="s">
        <v>13</v>
      </c>
    </row>
    <row r="16" spans="1:16" ht="29.4" thickBot="1" x14ac:dyDescent="0.35">
      <c r="A16" s="16" t="s">
        <v>32</v>
      </c>
      <c r="B16" s="83" t="s">
        <v>6</v>
      </c>
      <c r="C16" s="83"/>
      <c r="D16" s="81" t="s">
        <v>7</v>
      </c>
      <c r="E16" s="80"/>
      <c r="F16" s="83" t="s">
        <v>8</v>
      </c>
      <c r="G16" s="83"/>
      <c r="H16" s="81" t="s">
        <v>9</v>
      </c>
      <c r="I16" s="83"/>
      <c r="J16" s="80" t="s">
        <v>50</v>
      </c>
      <c r="K16" s="81"/>
      <c r="M16" s="2" t="s">
        <v>15</v>
      </c>
      <c r="N16" t="s">
        <v>10</v>
      </c>
      <c r="P16" t="s">
        <v>21</v>
      </c>
    </row>
    <row r="17" spans="1:17" x14ac:dyDescent="0.3">
      <c r="A17" s="82" t="s">
        <v>2</v>
      </c>
      <c r="B17" s="23"/>
      <c r="C17" s="24">
        <v>1</v>
      </c>
      <c r="D17" s="19"/>
      <c r="E17" s="20">
        <v>7</v>
      </c>
      <c r="F17" s="19"/>
      <c r="G17" s="20">
        <v>12</v>
      </c>
      <c r="H17" s="19"/>
      <c r="I17" s="20">
        <v>2</v>
      </c>
      <c r="J17" s="19"/>
      <c r="K17" s="20">
        <v>5</v>
      </c>
      <c r="M17" s="3"/>
    </row>
    <row r="18" spans="1:17" ht="15" thickBot="1" x14ac:dyDescent="0.35">
      <c r="A18" s="82"/>
      <c r="B18" s="25">
        <v>200</v>
      </c>
      <c r="C18" s="26"/>
      <c r="D18" s="22">
        <v>0</v>
      </c>
      <c r="E18" s="17"/>
      <c r="F18" s="22">
        <v>0</v>
      </c>
      <c r="G18" s="17"/>
      <c r="H18" s="22">
        <v>0</v>
      </c>
      <c r="I18" s="17"/>
      <c r="J18" s="22">
        <v>0</v>
      </c>
      <c r="K18" s="17"/>
      <c r="M18" s="3">
        <f>SUM(B18:K18)-N18</f>
        <v>0</v>
      </c>
      <c r="N18">
        <v>200</v>
      </c>
      <c r="P18" s="8"/>
      <c r="Q18" t="s">
        <v>22</v>
      </c>
    </row>
    <row r="19" spans="1:17" x14ac:dyDescent="0.3">
      <c r="A19" s="82" t="s">
        <v>3</v>
      </c>
      <c r="B19" s="19"/>
      <c r="C19" s="20">
        <v>2</v>
      </c>
      <c r="D19" s="23"/>
      <c r="E19" s="24">
        <v>3</v>
      </c>
      <c r="F19" s="19"/>
      <c r="G19" s="20">
        <v>8</v>
      </c>
      <c r="H19" s="19"/>
      <c r="I19" s="20">
        <v>4</v>
      </c>
      <c r="J19" s="19"/>
      <c r="K19" s="20">
        <v>7</v>
      </c>
      <c r="M19" s="3"/>
      <c r="P19" s="9"/>
      <c r="Q19" t="s">
        <v>23</v>
      </c>
    </row>
    <row r="20" spans="1:17" ht="15" thickBot="1" x14ac:dyDescent="0.35">
      <c r="A20" s="82"/>
      <c r="B20" s="22">
        <v>0</v>
      </c>
      <c r="C20" s="17"/>
      <c r="D20" s="25">
        <v>100</v>
      </c>
      <c r="E20" s="26"/>
      <c r="F20" s="22">
        <v>0</v>
      </c>
      <c r="G20" s="17"/>
      <c r="H20" s="22">
        <v>0</v>
      </c>
      <c r="I20" s="17"/>
      <c r="J20" s="22">
        <v>0</v>
      </c>
      <c r="K20" s="17"/>
      <c r="M20" s="3">
        <f>SUM(B20:K20)-N20</f>
        <v>0</v>
      </c>
      <c r="N20">
        <v>100</v>
      </c>
      <c r="P20" s="3"/>
      <c r="Q20" t="s">
        <v>24</v>
      </c>
    </row>
    <row r="21" spans="1:17" x14ac:dyDescent="0.3">
      <c r="A21" s="82" t="s">
        <v>4</v>
      </c>
      <c r="B21" s="19"/>
      <c r="C21" s="20">
        <v>3</v>
      </c>
      <c r="D21" s="23"/>
      <c r="E21" s="24">
        <v>5</v>
      </c>
      <c r="F21" s="19"/>
      <c r="G21" s="20">
        <v>4</v>
      </c>
      <c r="H21" s="19"/>
      <c r="I21" s="20">
        <v>6</v>
      </c>
      <c r="J21" s="19"/>
      <c r="K21" s="20">
        <v>9</v>
      </c>
      <c r="M21" s="3"/>
      <c r="P21" s="27"/>
      <c r="Q21" t="s">
        <v>46</v>
      </c>
    </row>
    <row r="22" spans="1:17" ht="15" thickBot="1" x14ac:dyDescent="0.35">
      <c r="A22" s="82"/>
      <c r="B22" s="22">
        <v>0</v>
      </c>
      <c r="C22" s="17"/>
      <c r="D22" s="25">
        <v>200</v>
      </c>
      <c r="E22" s="26"/>
      <c r="F22" s="22">
        <v>0</v>
      </c>
      <c r="G22" s="17"/>
      <c r="H22" s="22">
        <v>0</v>
      </c>
      <c r="I22" s="17"/>
      <c r="J22" s="22">
        <v>0</v>
      </c>
      <c r="K22" s="17"/>
      <c r="M22" s="3">
        <f>SUM(B22:K22)-N22</f>
        <v>0</v>
      </c>
      <c r="N22">
        <v>200</v>
      </c>
      <c r="P22" s="7"/>
      <c r="Q22" t="s">
        <v>25</v>
      </c>
    </row>
    <row r="23" spans="1:17" x14ac:dyDescent="0.3">
      <c r="A23" s="82" t="s">
        <v>29</v>
      </c>
      <c r="B23" s="19"/>
      <c r="C23" s="20">
        <v>4</v>
      </c>
      <c r="D23" s="23"/>
      <c r="E23" s="24">
        <v>4</v>
      </c>
      <c r="F23" s="23"/>
      <c r="G23" s="24">
        <v>3</v>
      </c>
      <c r="H23" s="23"/>
      <c r="I23" s="24">
        <v>8</v>
      </c>
      <c r="J23" s="19"/>
      <c r="K23" s="20">
        <v>2</v>
      </c>
      <c r="M23" s="3"/>
    </row>
    <row r="24" spans="1:17" ht="15" thickBot="1" x14ac:dyDescent="0.35">
      <c r="A24" s="82"/>
      <c r="B24" s="22">
        <v>0</v>
      </c>
      <c r="C24" s="17"/>
      <c r="D24" s="25">
        <v>100</v>
      </c>
      <c r="E24" s="26"/>
      <c r="F24" s="25">
        <v>100</v>
      </c>
      <c r="G24" s="26"/>
      <c r="H24" s="25">
        <v>200</v>
      </c>
      <c r="I24" s="26"/>
      <c r="J24" s="22">
        <v>0</v>
      </c>
      <c r="K24" s="17"/>
      <c r="M24" s="3">
        <f>SUM(B24:K24)-N24</f>
        <v>0</v>
      </c>
      <c r="N24">
        <v>400</v>
      </c>
    </row>
    <row r="25" spans="1:17" x14ac:dyDescent="0.3">
      <c r="A25" s="82" t="s">
        <v>51</v>
      </c>
      <c r="B25" s="19"/>
      <c r="C25" s="20">
        <v>5</v>
      </c>
      <c r="D25" s="19"/>
      <c r="E25" s="20">
        <v>3</v>
      </c>
      <c r="F25" s="18"/>
      <c r="G25" s="21">
        <v>7</v>
      </c>
      <c r="H25" s="19"/>
      <c r="I25" s="20">
        <v>10</v>
      </c>
      <c r="J25" s="23"/>
      <c r="K25" s="24">
        <v>1</v>
      </c>
      <c r="M25" s="3"/>
    </row>
    <row r="26" spans="1:17" ht="15" thickBot="1" x14ac:dyDescent="0.35">
      <c r="A26" s="82"/>
      <c r="B26" s="22">
        <v>0</v>
      </c>
      <c r="C26" s="17"/>
      <c r="D26" s="22">
        <v>0</v>
      </c>
      <c r="E26" s="17"/>
      <c r="F26" s="22">
        <v>0</v>
      </c>
      <c r="G26" s="17"/>
      <c r="H26" s="22">
        <v>0</v>
      </c>
      <c r="I26" s="17"/>
      <c r="J26" s="25">
        <v>100</v>
      </c>
      <c r="K26" s="26"/>
      <c r="M26" s="3">
        <f>SUM(B26:K26)-N26</f>
        <v>-300</v>
      </c>
      <c r="N26">
        <v>400</v>
      </c>
    </row>
    <row r="27" spans="1:17" x14ac:dyDescent="0.3">
      <c r="L27" s="1" t="s">
        <v>16</v>
      </c>
      <c r="M27" s="1">
        <f>SUM(M17:M26)</f>
        <v>-300</v>
      </c>
      <c r="N27" s="1">
        <f>SUM(N17:N26)</f>
        <v>1300</v>
      </c>
    </row>
    <row r="28" spans="1:17" x14ac:dyDescent="0.3">
      <c r="A28" t="s">
        <v>14</v>
      </c>
      <c r="B28" s="3">
        <f>B29-SUM(B18,B20,B22,B24,B26)</f>
        <v>0</v>
      </c>
      <c r="C28" s="3"/>
      <c r="D28" s="3">
        <f>D29-SUM(D18,D20,D22,D24,D26)</f>
        <v>0</v>
      </c>
      <c r="E28" s="3"/>
      <c r="F28" s="3">
        <f>F29-SUM(F18,F20,F22,F24,F26)</f>
        <v>0</v>
      </c>
      <c r="G28" s="3"/>
      <c r="H28" s="3">
        <f>H29-SUM(H18,H20,H22,H24,H26)</f>
        <v>0</v>
      </c>
      <c r="I28" s="3"/>
      <c r="J28" s="3">
        <f>J29-SUM(J18,J20,J22,J24,J26)</f>
        <v>0</v>
      </c>
      <c r="K28" s="3"/>
      <c r="L28" s="4">
        <f>SUM(B28:K28)</f>
        <v>0</v>
      </c>
      <c r="M28" s="7" t="s">
        <v>20</v>
      </c>
      <c r="N28" s="7">
        <f>SUMPRODUCT(B33:F37,B7:F11)</f>
        <v>3900</v>
      </c>
    </row>
    <row r="29" spans="1:17" x14ac:dyDescent="0.3">
      <c r="A29" t="s">
        <v>5</v>
      </c>
      <c r="B29">
        <v>200</v>
      </c>
      <c r="D29">
        <v>400</v>
      </c>
      <c r="F29">
        <v>100</v>
      </c>
      <c r="H29">
        <v>200</v>
      </c>
      <c r="J29">
        <v>100</v>
      </c>
      <c r="L29" s="1">
        <f>SUM(B29:K29)</f>
        <v>1000</v>
      </c>
    </row>
    <row r="32" spans="1:17" ht="15" thickBot="1" x14ac:dyDescent="0.35">
      <c r="A32" t="s">
        <v>18</v>
      </c>
    </row>
    <row r="33" spans="1:9" x14ac:dyDescent="0.3">
      <c r="B33" s="28">
        <v>200</v>
      </c>
      <c r="C33" s="29">
        <v>0</v>
      </c>
      <c r="D33" s="29">
        <v>0</v>
      </c>
      <c r="E33" s="29">
        <v>0</v>
      </c>
      <c r="F33" s="30">
        <v>0</v>
      </c>
    </row>
    <row r="34" spans="1:9" x14ac:dyDescent="0.3">
      <c r="A34" s="6"/>
      <c r="B34" s="31">
        <v>0</v>
      </c>
      <c r="C34" s="5">
        <v>100</v>
      </c>
      <c r="D34" s="5">
        <v>0</v>
      </c>
      <c r="E34" s="5">
        <v>0</v>
      </c>
      <c r="F34" s="32">
        <v>0</v>
      </c>
    </row>
    <row r="35" spans="1:9" x14ac:dyDescent="0.3">
      <c r="A35" s="6" t="s">
        <v>19</v>
      </c>
      <c r="B35" s="31">
        <v>0</v>
      </c>
      <c r="C35" s="5">
        <v>200</v>
      </c>
      <c r="D35" s="5">
        <v>0</v>
      </c>
      <c r="E35" s="5">
        <v>0</v>
      </c>
      <c r="F35" s="32">
        <v>0</v>
      </c>
    </row>
    <row r="36" spans="1:9" x14ac:dyDescent="0.3">
      <c r="B36" s="31">
        <v>0</v>
      </c>
      <c r="C36" s="5">
        <v>100</v>
      </c>
      <c r="D36" s="5">
        <v>100</v>
      </c>
      <c r="E36" s="5">
        <v>200</v>
      </c>
      <c r="F36" s="32">
        <v>0</v>
      </c>
    </row>
    <row r="37" spans="1:9" ht="15" thickBot="1" x14ac:dyDescent="0.35">
      <c r="B37" s="33">
        <v>0</v>
      </c>
      <c r="C37" s="34">
        <v>0</v>
      </c>
      <c r="D37" s="34">
        <v>0</v>
      </c>
      <c r="E37" s="34">
        <v>0</v>
      </c>
      <c r="F37" s="35">
        <v>100</v>
      </c>
    </row>
    <row r="40" spans="1:9" x14ac:dyDescent="0.3">
      <c r="A40" t="s">
        <v>26</v>
      </c>
    </row>
    <row r="41" spans="1:9" x14ac:dyDescent="0.3">
      <c r="A41" t="s">
        <v>17</v>
      </c>
    </row>
    <row r="42" spans="1:9" x14ac:dyDescent="0.3">
      <c r="A42" s="1"/>
      <c r="B42" s="1" t="s">
        <v>6</v>
      </c>
      <c r="C42" s="1" t="s">
        <v>7</v>
      </c>
      <c r="D42" s="1" t="s">
        <v>8</v>
      </c>
      <c r="E42" s="1" t="s">
        <v>9</v>
      </c>
      <c r="F42" s="1" t="s">
        <v>50</v>
      </c>
      <c r="G42" s="1" t="s">
        <v>10</v>
      </c>
    </row>
    <row r="43" spans="1:9" x14ac:dyDescent="0.3">
      <c r="A43" s="1" t="s">
        <v>2</v>
      </c>
      <c r="B43" s="1">
        <v>1</v>
      </c>
      <c r="C43" s="1">
        <v>7</v>
      </c>
      <c r="D43" s="1">
        <v>12</v>
      </c>
      <c r="E43" s="1">
        <v>2</v>
      </c>
      <c r="F43" s="1">
        <v>5</v>
      </c>
      <c r="G43" s="1">
        <v>200</v>
      </c>
    </row>
    <row r="44" spans="1:9" x14ac:dyDescent="0.3">
      <c r="A44" s="1" t="s">
        <v>3</v>
      </c>
      <c r="B44" s="1">
        <v>2</v>
      </c>
      <c r="C44" s="1">
        <v>3</v>
      </c>
      <c r="D44" s="1">
        <v>8</v>
      </c>
      <c r="E44" s="1">
        <v>4</v>
      </c>
      <c r="F44" s="1">
        <v>7</v>
      </c>
      <c r="G44" s="1">
        <v>100</v>
      </c>
    </row>
    <row r="45" spans="1:9" x14ac:dyDescent="0.3">
      <c r="A45" s="1" t="s">
        <v>4</v>
      </c>
      <c r="B45" s="1">
        <v>3</v>
      </c>
      <c r="C45" s="1">
        <v>5</v>
      </c>
      <c r="D45" s="1">
        <v>4</v>
      </c>
      <c r="E45" s="1">
        <v>6</v>
      </c>
      <c r="F45" s="1">
        <v>9</v>
      </c>
      <c r="G45" s="1">
        <v>200</v>
      </c>
      <c r="H45" t="s">
        <v>12</v>
      </c>
      <c r="I45">
        <f>SUM(G43:G47)</f>
        <v>1300</v>
      </c>
    </row>
    <row r="46" spans="1:9" x14ac:dyDescent="0.3">
      <c r="A46" s="1" t="s">
        <v>29</v>
      </c>
      <c r="B46" s="1">
        <v>4</v>
      </c>
      <c r="C46" s="1">
        <v>4</v>
      </c>
      <c r="D46" s="1">
        <v>3</v>
      </c>
      <c r="E46" s="1">
        <v>8</v>
      </c>
      <c r="F46" s="1">
        <v>2</v>
      </c>
      <c r="G46" s="1">
        <v>400</v>
      </c>
    </row>
    <row r="47" spans="1:9" x14ac:dyDescent="0.3">
      <c r="A47" s="1" t="s">
        <v>51</v>
      </c>
      <c r="B47" s="1">
        <v>5</v>
      </c>
      <c r="C47" s="1">
        <v>3</v>
      </c>
      <c r="D47" s="1">
        <v>7</v>
      </c>
      <c r="E47" s="1">
        <v>10</v>
      </c>
      <c r="F47" s="1">
        <v>1</v>
      </c>
      <c r="G47" s="1">
        <v>400</v>
      </c>
    </row>
    <row r="48" spans="1:9" x14ac:dyDescent="0.3">
      <c r="A48" s="1" t="s">
        <v>5</v>
      </c>
      <c r="B48" s="1">
        <v>200</v>
      </c>
      <c r="C48" s="1">
        <v>400</v>
      </c>
      <c r="D48" s="1">
        <v>100</v>
      </c>
      <c r="E48" s="1">
        <v>200</v>
      </c>
      <c r="F48" s="1">
        <v>100</v>
      </c>
      <c r="G48" s="1"/>
    </row>
    <row r="49" spans="1:19" x14ac:dyDescent="0.3">
      <c r="D49" t="s">
        <v>11</v>
      </c>
      <c r="F49">
        <f>SUM(B48:F48)</f>
        <v>1000</v>
      </c>
    </row>
    <row r="51" spans="1:19" x14ac:dyDescent="0.3">
      <c r="A51" t="s">
        <v>27</v>
      </c>
    </row>
    <row r="52" spans="1:19" ht="29.4" thickBot="1" x14ac:dyDescent="0.35">
      <c r="A52" s="56" t="s">
        <v>32</v>
      </c>
      <c r="B52" s="87" t="s">
        <v>6</v>
      </c>
      <c r="C52" s="88"/>
      <c r="D52" s="81" t="s">
        <v>7</v>
      </c>
      <c r="E52" s="80"/>
      <c r="F52" s="83" t="s">
        <v>8</v>
      </c>
      <c r="G52" s="83"/>
      <c r="H52" s="81" t="s">
        <v>9</v>
      </c>
      <c r="I52" s="83"/>
      <c r="J52" s="80" t="s">
        <v>50</v>
      </c>
      <c r="K52" s="81"/>
      <c r="L52" s="80" t="s">
        <v>52</v>
      </c>
      <c r="M52" s="81"/>
      <c r="N52" s="58"/>
      <c r="O52" s="57" t="s">
        <v>15</v>
      </c>
      <c r="P52" s="58" t="s">
        <v>10</v>
      </c>
      <c r="Q52" s="58"/>
      <c r="R52" s="58" t="s">
        <v>21</v>
      </c>
      <c r="S52" s="58"/>
    </row>
    <row r="53" spans="1:19" x14ac:dyDescent="0.3">
      <c r="A53" s="82" t="s">
        <v>2</v>
      </c>
      <c r="B53" s="23"/>
      <c r="C53" s="24">
        <v>1</v>
      </c>
      <c r="D53" s="19"/>
      <c r="E53" s="20">
        <v>7</v>
      </c>
      <c r="F53" s="19"/>
      <c r="G53" s="20">
        <v>12</v>
      </c>
      <c r="H53" s="19"/>
      <c r="I53" s="20">
        <v>2</v>
      </c>
      <c r="J53" s="19"/>
      <c r="K53" s="20">
        <v>5</v>
      </c>
      <c r="L53" s="61"/>
      <c r="M53" s="62">
        <v>0</v>
      </c>
      <c r="N53" s="58"/>
      <c r="O53" s="3"/>
      <c r="P53" s="58"/>
      <c r="Q53" s="58"/>
      <c r="R53" s="58"/>
      <c r="S53" s="58"/>
    </row>
    <row r="54" spans="1:19" ht="15" thickBot="1" x14ac:dyDescent="0.35">
      <c r="A54" s="86"/>
      <c r="B54" s="25">
        <v>200</v>
      </c>
      <c r="C54" s="26"/>
      <c r="D54" s="22">
        <v>0</v>
      </c>
      <c r="E54" s="17"/>
      <c r="F54" s="22">
        <v>0</v>
      </c>
      <c r="G54" s="17"/>
      <c r="H54" s="22"/>
      <c r="I54" s="17"/>
      <c r="J54" s="22">
        <v>0</v>
      </c>
      <c r="K54" s="17"/>
      <c r="L54" s="63">
        <v>0</v>
      </c>
      <c r="M54" s="66"/>
      <c r="N54" s="58"/>
      <c r="O54" s="3">
        <f>SUM(B54:M54)-P54</f>
        <v>0</v>
      </c>
      <c r="P54" s="58">
        <v>200</v>
      </c>
      <c r="Q54" s="58"/>
      <c r="R54" s="8"/>
      <c r="S54" s="58" t="s">
        <v>22</v>
      </c>
    </row>
    <row r="55" spans="1:19" x14ac:dyDescent="0.3">
      <c r="A55" s="82" t="s">
        <v>3</v>
      </c>
      <c r="B55" s="19"/>
      <c r="C55" s="20">
        <v>2</v>
      </c>
      <c r="D55" s="23"/>
      <c r="E55" s="24">
        <v>3</v>
      </c>
      <c r="F55" s="19"/>
      <c r="G55" s="20">
        <v>8</v>
      </c>
      <c r="H55" s="19"/>
      <c r="I55" s="20">
        <v>4</v>
      </c>
      <c r="J55" s="19"/>
      <c r="K55" s="20">
        <v>7</v>
      </c>
      <c r="L55" s="19"/>
      <c r="M55" s="20">
        <v>0</v>
      </c>
      <c r="N55" s="58"/>
      <c r="O55" s="3"/>
      <c r="P55" s="58"/>
      <c r="Q55" s="58"/>
      <c r="R55" s="9"/>
      <c r="S55" s="58" t="s">
        <v>23</v>
      </c>
    </row>
    <row r="56" spans="1:19" ht="15" thickBot="1" x14ac:dyDescent="0.35">
      <c r="A56" s="82"/>
      <c r="B56" s="22">
        <v>0</v>
      </c>
      <c r="C56" s="17"/>
      <c r="D56" s="25">
        <v>100</v>
      </c>
      <c r="E56" s="26"/>
      <c r="F56" s="22">
        <v>0</v>
      </c>
      <c r="G56" s="17"/>
      <c r="H56" s="22">
        <v>0</v>
      </c>
      <c r="I56" s="17"/>
      <c r="J56" s="22">
        <v>0</v>
      </c>
      <c r="K56" s="17"/>
      <c r="L56" s="22">
        <v>0</v>
      </c>
      <c r="M56" s="17"/>
      <c r="N56" s="58"/>
      <c r="O56" s="3">
        <f>SUM(B56:M56)-P56</f>
        <v>0</v>
      </c>
      <c r="P56" s="58">
        <v>100</v>
      </c>
      <c r="Q56" s="58"/>
      <c r="R56" s="3"/>
      <c r="S56" s="58" t="s">
        <v>24</v>
      </c>
    </row>
    <row r="57" spans="1:19" x14ac:dyDescent="0.3">
      <c r="A57" s="82" t="s">
        <v>4</v>
      </c>
      <c r="B57" s="19"/>
      <c r="C57" s="20">
        <v>3</v>
      </c>
      <c r="D57" s="19"/>
      <c r="E57" s="20">
        <v>5</v>
      </c>
      <c r="F57" s="19"/>
      <c r="G57" s="20">
        <v>4</v>
      </c>
      <c r="H57" s="36"/>
      <c r="I57" s="37">
        <v>6</v>
      </c>
      <c r="J57" s="19"/>
      <c r="K57" s="20">
        <v>9</v>
      </c>
      <c r="L57" s="61"/>
      <c r="M57" s="62">
        <v>0</v>
      </c>
      <c r="N57" s="58"/>
      <c r="O57" s="3"/>
      <c r="P57" s="58"/>
      <c r="Q57" s="58"/>
      <c r="R57" s="27"/>
      <c r="S57" s="58" t="s">
        <v>46</v>
      </c>
    </row>
    <row r="58" spans="1:19" ht="15" thickBot="1" x14ac:dyDescent="0.35">
      <c r="A58" s="82"/>
      <c r="B58" s="22">
        <v>0</v>
      </c>
      <c r="C58" s="17"/>
      <c r="D58" s="22">
        <v>0</v>
      </c>
      <c r="E58" s="17"/>
      <c r="F58" s="22">
        <v>0</v>
      </c>
      <c r="G58" s="17"/>
      <c r="H58" s="38">
        <v>200</v>
      </c>
      <c r="I58" s="39"/>
      <c r="J58" s="22">
        <v>0</v>
      </c>
      <c r="K58" s="17"/>
      <c r="L58" s="63">
        <v>0</v>
      </c>
      <c r="M58" s="66"/>
      <c r="N58" s="58"/>
      <c r="O58" s="3">
        <f>SUM(B58:M58)-P58</f>
        <v>0</v>
      </c>
      <c r="P58" s="58">
        <v>200</v>
      </c>
      <c r="Q58" s="58"/>
      <c r="R58" s="7"/>
      <c r="S58" s="58" t="s">
        <v>25</v>
      </c>
    </row>
    <row r="59" spans="1:19" x14ac:dyDescent="0.3">
      <c r="A59" s="82" t="s">
        <v>29</v>
      </c>
      <c r="B59" s="19"/>
      <c r="C59" s="20">
        <v>4</v>
      </c>
      <c r="D59" s="23"/>
      <c r="E59" s="24">
        <v>4</v>
      </c>
      <c r="F59" s="36"/>
      <c r="G59" s="37">
        <v>3</v>
      </c>
      <c r="H59" s="19"/>
      <c r="I59" s="20">
        <v>8</v>
      </c>
      <c r="J59" s="19"/>
      <c r="K59" s="20">
        <v>2</v>
      </c>
      <c r="L59" s="61"/>
      <c r="M59" s="62">
        <v>0</v>
      </c>
      <c r="N59" s="58"/>
      <c r="O59" s="3"/>
      <c r="P59" s="58"/>
      <c r="Q59" s="58"/>
      <c r="R59" s="58"/>
      <c r="S59" s="58"/>
    </row>
    <row r="60" spans="1:19" ht="15" thickBot="1" x14ac:dyDescent="0.35">
      <c r="A60" s="82"/>
      <c r="B60" s="22">
        <v>0</v>
      </c>
      <c r="C60" s="17"/>
      <c r="D60" s="25">
        <v>300</v>
      </c>
      <c r="E60" s="26"/>
      <c r="F60" s="38">
        <v>100</v>
      </c>
      <c r="G60" s="39"/>
      <c r="H60" s="22">
        <v>0</v>
      </c>
      <c r="I60" s="17"/>
      <c r="J60" s="22">
        <v>0</v>
      </c>
      <c r="K60" s="17"/>
      <c r="L60" s="63">
        <v>0</v>
      </c>
      <c r="M60" s="66"/>
      <c r="N60" s="58"/>
      <c r="O60" s="3">
        <f>SUM(B60:M60)-P60</f>
        <v>0</v>
      </c>
      <c r="P60" s="58">
        <v>400</v>
      </c>
      <c r="Q60" s="58"/>
      <c r="R60" s="58"/>
      <c r="S60" s="58"/>
    </row>
    <row r="61" spans="1:19" x14ac:dyDescent="0.3">
      <c r="A61" s="82" t="s">
        <v>51</v>
      </c>
      <c r="B61" s="19"/>
      <c r="C61" s="20">
        <v>5</v>
      </c>
      <c r="D61" s="19"/>
      <c r="E61" s="20">
        <v>3</v>
      </c>
      <c r="F61" s="18"/>
      <c r="G61" s="21">
        <v>7</v>
      </c>
      <c r="H61" s="19"/>
      <c r="I61" s="20">
        <v>10</v>
      </c>
      <c r="J61" s="23"/>
      <c r="K61" s="24">
        <v>1</v>
      </c>
      <c r="L61" s="36"/>
      <c r="M61" s="37">
        <v>0</v>
      </c>
      <c r="N61" s="58"/>
      <c r="O61" s="3"/>
      <c r="P61" s="58"/>
      <c r="Q61" s="58"/>
      <c r="R61" s="58"/>
      <c r="S61" s="58"/>
    </row>
    <row r="62" spans="1:19" ht="15" thickBot="1" x14ac:dyDescent="0.35">
      <c r="A62" s="82"/>
      <c r="B62" s="22">
        <v>0</v>
      </c>
      <c r="C62" s="17"/>
      <c r="D62" s="22">
        <v>0</v>
      </c>
      <c r="E62" s="17"/>
      <c r="F62" s="22">
        <v>0</v>
      </c>
      <c r="G62" s="17"/>
      <c r="H62" s="22">
        <v>0</v>
      </c>
      <c r="I62" s="17"/>
      <c r="J62" s="25">
        <v>100</v>
      </c>
      <c r="K62" s="26"/>
      <c r="L62" s="38">
        <v>300</v>
      </c>
      <c r="M62" s="39"/>
      <c r="N62" s="58"/>
      <c r="O62" s="3">
        <f>SUM(B62:M62)-P62</f>
        <v>0</v>
      </c>
      <c r="P62" s="58">
        <v>400</v>
      </c>
      <c r="Q62" s="58"/>
      <c r="R62" s="58"/>
      <c r="S62" s="58"/>
    </row>
    <row r="63" spans="1:19" x14ac:dyDescent="0.3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1" t="s">
        <v>16</v>
      </c>
      <c r="O63" s="1">
        <f>SUM(O53:O62)</f>
        <v>0</v>
      </c>
      <c r="P63" s="1">
        <f>SUM(P53:P62)</f>
        <v>1300</v>
      </c>
      <c r="Q63" s="58"/>
      <c r="R63" s="58"/>
      <c r="S63" s="58"/>
    </row>
    <row r="64" spans="1:19" x14ac:dyDescent="0.3">
      <c r="A64" s="58" t="s">
        <v>14</v>
      </c>
      <c r="B64" s="3">
        <f>B65-SUM(B54,B56,B58,B60,B62)</f>
        <v>0</v>
      </c>
      <c r="C64" s="3"/>
      <c r="D64" s="3">
        <f>D65-SUM(D54,D56,D58,D60,D62)</f>
        <v>0</v>
      </c>
      <c r="E64" s="3"/>
      <c r="F64" s="3">
        <f>F65-SUM(F54,F56,F58,F60,F62)</f>
        <v>0</v>
      </c>
      <c r="G64" s="3"/>
      <c r="H64" s="3">
        <f>H65-SUM(H54,H56,H58,H60,H62)</f>
        <v>0</v>
      </c>
      <c r="I64" s="3"/>
      <c r="J64" s="3">
        <f>J65-SUM(J54,J56,J58,J60,J62)</f>
        <v>0</v>
      </c>
      <c r="K64" s="3"/>
      <c r="L64" s="3">
        <f>L65-SUM(L54,L56,L58,L60,L62)</f>
        <v>0</v>
      </c>
      <c r="M64" s="3"/>
      <c r="N64" s="4">
        <f>SUM(B64:K64)</f>
        <v>0</v>
      </c>
      <c r="O64" s="7" t="s">
        <v>20</v>
      </c>
      <c r="P64" s="7">
        <f>SUMPRODUCT(B69:G73,B43:G47)</f>
        <v>3600</v>
      </c>
      <c r="Q64" s="58"/>
      <c r="R64" s="58"/>
      <c r="S64" s="58"/>
    </row>
    <row r="65" spans="1:19" x14ac:dyDescent="0.3">
      <c r="A65" s="58" t="s">
        <v>5</v>
      </c>
      <c r="B65" s="58">
        <v>200</v>
      </c>
      <c r="C65" s="58"/>
      <c r="D65" s="58">
        <v>400</v>
      </c>
      <c r="E65" s="58"/>
      <c r="F65" s="58">
        <v>100</v>
      </c>
      <c r="G65" s="58"/>
      <c r="H65" s="58">
        <v>200</v>
      </c>
      <c r="I65" s="58"/>
      <c r="J65" s="58">
        <v>100</v>
      </c>
      <c r="K65" s="58"/>
      <c r="L65" s="58">
        <v>300</v>
      </c>
      <c r="M65" s="58"/>
      <c r="N65" s="1">
        <f>SUM(B65:M65)</f>
        <v>1300</v>
      </c>
      <c r="O65" s="58"/>
      <c r="P65" s="58"/>
      <c r="Q65" s="58"/>
      <c r="R65" s="58"/>
      <c r="S65" s="58"/>
    </row>
    <row r="68" spans="1:19" ht="15" thickBot="1" x14ac:dyDescent="0.35">
      <c r="A68" t="s">
        <v>18</v>
      </c>
    </row>
    <row r="69" spans="1:19" x14ac:dyDescent="0.3">
      <c r="B69" s="28">
        <v>200</v>
      </c>
      <c r="C69" s="29">
        <v>0</v>
      </c>
      <c r="D69" s="29">
        <v>0</v>
      </c>
      <c r="E69" s="29">
        <v>0</v>
      </c>
      <c r="F69" s="30">
        <v>0</v>
      </c>
    </row>
    <row r="70" spans="1:19" x14ac:dyDescent="0.3">
      <c r="A70" s="6"/>
      <c r="B70" s="31">
        <v>0</v>
      </c>
      <c r="C70" s="5">
        <v>100</v>
      </c>
      <c r="D70" s="5">
        <v>0</v>
      </c>
      <c r="E70" s="5">
        <v>0</v>
      </c>
      <c r="F70" s="32">
        <v>0</v>
      </c>
    </row>
    <row r="71" spans="1:19" x14ac:dyDescent="0.3">
      <c r="A71" s="6" t="s">
        <v>19</v>
      </c>
      <c r="B71" s="31">
        <v>0</v>
      </c>
      <c r="C71" s="5">
        <v>0</v>
      </c>
      <c r="D71" s="5">
        <v>100</v>
      </c>
      <c r="E71" s="5">
        <v>100</v>
      </c>
      <c r="F71" s="32">
        <v>0</v>
      </c>
    </row>
    <row r="72" spans="1:19" x14ac:dyDescent="0.3">
      <c r="B72" s="31">
        <v>0</v>
      </c>
      <c r="C72" s="5">
        <v>300</v>
      </c>
      <c r="D72" s="5">
        <v>0</v>
      </c>
      <c r="E72" s="5">
        <v>100</v>
      </c>
      <c r="F72" s="32">
        <v>0</v>
      </c>
    </row>
    <row r="73" spans="1:19" ht="15" thickBot="1" x14ac:dyDescent="0.35">
      <c r="B73" s="33">
        <v>0</v>
      </c>
      <c r="C73" s="34">
        <v>0</v>
      </c>
      <c r="D73" s="34">
        <v>0</v>
      </c>
      <c r="E73" s="34">
        <v>0</v>
      </c>
      <c r="F73" s="35">
        <v>100</v>
      </c>
    </row>
    <row r="75" spans="1:19" x14ac:dyDescent="0.3">
      <c r="A75" t="s">
        <v>28</v>
      </c>
    </row>
    <row r="77" spans="1:19" x14ac:dyDescent="0.3">
      <c r="A77" t="s">
        <v>55</v>
      </c>
    </row>
    <row r="78" spans="1:19" x14ac:dyDescent="0.3">
      <c r="A78" t="s">
        <v>53</v>
      </c>
    </row>
    <row r="79" spans="1:19" x14ac:dyDescent="0.3">
      <c r="A79" t="s">
        <v>54</v>
      </c>
    </row>
    <row r="80" spans="1:19" x14ac:dyDescent="0.3">
      <c r="A80" t="s">
        <v>56</v>
      </c>
    </row>
    <row r="82" spans="1:47" x14ac:dyDescent="0.3">
      <c r="A82" t="s">
        <v>17</v>
      </c>
    </row>
    <row r="83" spans="1:47" x14ac:dyDescent="0.3">
      <c r="A83" s="1"/>
      <c r="B83" s="1" t="s">
        <v>6</v>
      </c>
      <c r="C83" s="1" t="s">
        <v>7</v>
      </c>
      <c r="D83" s="1" t="s">
        <v>8</v>
      </c>
      <c r="E83" s="1" t="s">
        <v>9</v>
      </c>
      <c r="F83" s="1" t="s">
        <v>50</v>
      </c>
      <c r="G83" s="1" t="s">
        <v>52</v>
      </c>
      <c r="H83" s="1" t="s">
        <v>10</v>
      </c>
    </row>
    <row r="84" spans="1:47" x14ac:dyDescent="0.3">
      <c r="A84" s="1" t="s">
        <v>2</v>
      </c>
      <c r="B84" s="1">
        <v>1</v>
      </c>
      <c r="C84" s="1">
        <v>7</v>
      </c>
      <c r="D84" s="1">
        <v>12</v>
      </c>
      <c r="E84" s="1">
        <v>2</v>
      </c>
      <c r="F84" s="1">
        <v>5</v>
      </c>
      <c r="G84" s="1">
        <v>0</v>
      </c>
      <c r="H84" s="1">
        <v>200</v>
      </c>
    </row>
    <row r="85" spans="1:47" x14ac:dyDescent="0.3">
      <c r="A85" s="1" t="s">
        <v>3</v>
      </c>
      <c r="B85" s="1">
        <v>2</v>
      </c>
      <c r="C85" s="1">
        <v>3</v>
      </c>
      <c r="D85" s="1">
        <v>8</v>
      </c>
      <c r="E85" s="1">
        <v>4</v>
      </c>
      <c r="F85" s="1">
        <v>7</v>
      </c>
      <c r="G85" s="1">
        <v>0</v>
      </c>
      <c r="H85" s="1">
        <v>100</v>
      </c>
    </row>
    <row r="86" spans="1:47" x14ac:dyDescent="0.3">
      <c r="A86" s="1" t="s">
        <v>4</v>
      </c>
      <c r="B86" s="1">
        <v>3</v>
      </c>
      <c r="C86" s="1">
        <v>5</v>
      </c>
      <c r="D86" s="1">
        <v>4</v>
      </c>
      <c r="E86" s="1">
        <v>6</v>
      </c>
      <c r="F86" s="1">
        <v>9</v>
      </c>
      <c r="G86" s="1">
        <v>0</v>
      </c>
      <c r="H86" s="1">
        <v>200</v>
      </c>
      <c r="I86" t="s">
        <v>12</v>
      </c>
      <c r="J86">
        <f>SUM(H84:H88)</f>
        <v>1300</v>
      </c>
    </row>
    <row r="87" spans="1:47" x14ac:dyDescent="0.3">
      <c r="A87" s="1" t="s">
        <v>29</v>
      </c>
      <c r="B87" s="1">
        <v>4</v>
      </c>
      <c r="C87" s="1">
        <v>4</v>
      </c>
      <c r="D87" s="1">
        <v>3</v>
      </c>
      <c r="E87" s="1">
        <v>8</v>
      </c>
      <c r="F87" s="1">
        <v>2</v>
      </c>
      <c r="G87" s="1">
        <v>0</v>
      </c>
      <c r="H87" s="1">
        <v>400</v>
      </c>
    </row>
    <row r="88" spans="1:47" x14ac:dyDescent="0.3">
      <c r="A88" s="1" t="s">
        <v>51</v>
      </c>
      <c r="B88" s="1">
        <v>5</v>
      </c>
      <c r="C88" s="1">
        <v>3</v>
      </c>
      <c r="D88" s="1">
        <v>7</v>
      </c>
      <c r="E88" s="1">
        <v>10</v>
      </c>
      <c r="F88" s="1">
        <v>1</v>
      </c>
      <c r="G88" s="1">
        <v>0</v>
      </c>
      <c r="H88" s="1">
        <v>400</v>
      </c>
    </row>
    <row r="89" spans="1:47" x14ac:dyDescent="0.3">
      <c r="A89" s="1" t="s">
        <v>5</v>
      </c>
      <c r="B89" s="1">
        <v>200</v>
      </c>
      <c r="C89" s="1">
        <v>400</v>
      </c>
      <c r="D89" s="1">
        <v>100</v>
      </c>
      <c r="E89" s="1">
        <v>200</v>
      </c>
      <c r="F89" s="1">
        <v>100</v>
      </c>
      <c r="G89" s="1">
        <v>300</v>
      </c>
      <c r="H89" s="1"/>
    </row>
    <row r="90" spans="1:47" x14ac:dyDescent="0.3">
      <c r="D90" t="s">
        <v>11</v>
      </c>
      <c r="F90">
        <f>SUM(B89:G89)</f>
        <v>1300</v>
      </c>
    </row>
    <row r="92" spans="1:47" x14ac:dyDescent="0.3">
      <c r="A92" t="s">
        <v>30</v>
      </c>
      <c r="AC92" t="s">
        <v>13</v>
      </c>
    </row>
    <row r="93" spans="1:47" ht="29.4" thickBot="1" x14ac:dyDescent="0.35">
      <c r="A93" s="16" t="s">
        <v>32</v>
      </c>
      <c r="B93" s="87" t="s">
        <v>6</v>
      </c>
      <c r="C93" s="88"/>
      <c r="D93" s="81" t="s">
        <v>7</v>
      </c>
      <c r="E93" s="80"/>
      <c r="F93" s="83" t="s">
        <v>8</v>
      </c>
      <c r="G93" s="83"/>
      <c r="H93" s="81" t="s">
        <v>9</v>
      </c>
      <c r="I93" s="83"/>
      <c r="J93" s="80" t="s">
        <v>50</v>
      </c>
      <c r="K93" s="81"/>
      <c r="L93" s="80" t="s">
        <v>52</v>
      </c>
      <c r="M93" s="81"/>
      <c r="O93" s="2" t="s">
        <v>15</v>
      </c>
      <c r="P93" t="s">
        <v>10</v>
      </c>
      <c r="R93" t="s">
        <v>21</v>
      </c>
      <c r="AC93" s="16" t="s">
        <v>32</v>
      </c>
      <c r="AD93" s="83" t="s">
        <v>6</v>
      </c>
      <c r="AE93" s="83"/>
      <c r="AF93" s="81" t="s">
        <v>7</v>
      </c>
      <c r="AG93" s="80"/>
      <c r="AH93" s="83" t="s">
        <v>8</v>
      </c>
      <c r="AI93" s="83"/>
      <c r="AJ93" s="81" t="s">
        <v>9</v>
      </c>
      <c r="AK93" s="83"/>
      <c r="AL93" s="80" t="s">
        <v>50</v>
      </c>
      <c r="AM93" s="81"/>
      <c r="AN93" s="80" t="s">
        <v>52</v>
      </c>
      <c r="AO93" s="81"/>
      <c r="AQ93" s="2" t="s">
        <v>15</v>
      </c>
      <c r="AR93" t="s">
        <v>10</v>
      </c>
      <c r="AT93" t="s">
        <v>21</v>
      </c>
    </row>
    <row r="94" spans="1:47" x14ac:dyDescent="0.3">
      <c r="A94" s="82" t="s">
        <v>2</v>
      </c>
      <c r="B94" s="23"/>
      <c r="C94" s="24">
        <v>1</v>
      </c>
      <c r="D94" s="19"/>
      <c r="E94" s="20">
        <v>7</v>
      </c>
      <c r="F94" s="19"/>
      <c r="G94" s="20">
        <v>12</v>
      </c>
      <c r="H94" s="19"/>
      <c r="I94" s="20">
        <v>2</v>
      </c>
      <c r="J94" s="19"/>
      <c r="K94" s="20">
        <v>5</v>
      </c>
      <c r="L94" s="61"/>
      <c r="M94" s="62">
        <v>0</v>
      </c>
      <c r="O94" s="3"/>
      <c r="AC94" s="82" t="s">
        <v>2</v>
      </c>
      <c r="AD94" s="23"/>
      <c r="AE94" s="24">
        <v>1</v>
      </c>
      <c r="AF94" s="19"/>
      <c r="AG94" s="20">
        <v>7</v>
      </c>
      <c r="AH94" s="19"/>
      <c r="AI94" s="20">
        <v>12</v>
      </c>
      <c r="AJ94" s="19"/>
      <c r="AK94" s="20">
        <v>2</v>
      </c>
      <c r="AL94" s="19"/>
      <c r="AM94" s="20">
        <v>5</v>
      </c>
      <c r="AN94" s="19"/>
      <c r="AO94" s="20">
        <v>0</v>
      </c>
      <c r="AQ94" s="3"/>
    </row>
    <row r="95" spans="1:47" ht="15" thickBot="1" x14ac:dyDescent="0.35">
      <c r="A95" s="86"/>
      <c r="B95" s="25">
        <v>200</v>
      </c>
      <c r="C95" s="26"/>
      <c r="D95" s="22">
        <v>0</v>
      </c>
      <c r="E95" s="17"/>
      <c r="F95" s="22">
        <v>0</v>
      </c>
      <c r="G95" s="17"/>
      <c r="H95" s="22"/>
      <c r="I95" s="17"/>
      <c r="J95" s="22">
        <v>0</v>
      </c>
      <c r="K95" s="17"/>
      <c r="L95" s="63">
        <v>0</v>
      </c>
      <c r="M95" s="66"/>
      <c r="O95" s="3">
        <f>SUM(B95:M95)-P95</f>
        <v>0</v>
      </c>
      <c r="P95">
        <v>200</v>
      </c>
      <c r="R95" s="8"/>
      <c r="S95" t="s">
        <v>22</v>
      </c>
      <c r="AC95" s="82"/>
      <c r="AD95" s="25">
        <v>200</v>
      </c>
      <c r="AE95" s="26"/>
      <c r="AF95" s="22">
        <v>0</v>
      </c>
      <c r="AG95" s="17"/>
      <c r="AH95" s="22">
        <v>0</v>
      </c>
      <c r="AI95" s="17"/>
      <c r="AJ95" s="22">
        <v>0</v>
      </c>
      <c r="AK95" s="17"/>
      <c r="AL95" s="22">
        <v>0</v>
      </c>
      <c r="AM95" s="17"/>
      <c r="AN95" s="22">
        <v>0</v>
      </c>
      <c r="AO95" s="17"/>
      <c r="AQ95" s="3">
        <f>SUM(AD95:AO95)-AR95</f>
        <v>0</v>
      </c>
      <c r="AR95">
        <v>200</v>
      </c>
      <c r="AT95" s="8"/>
      <c r="AU95" t="s">
        <v>22</v>
      </c>
    </row>
    <row r="96" spans="1:47" x14ac:dyDescent="0.3">
      <c r="A96" s="82" t="s">
        <v>3</v>
      </c>
      <c r="B96" s="19"/>
      <c r="C96" s="20">
        <v>2</v>
      </c>
      <c r="D96" s="23"/>
      <c r="E96" s="24">
        <v>3</v>
      </c>
      <c r="F96" s="19"/>
      <c r="G96" s="20">
        <v>8</v>
      </c>
      <c r="H96" s="19"/>
      <c r="I96" s="20">
        <v>4</v>
      </c>
      <c r="J96" s="19"/>
      <c r="K96" s="20">
        <v>7</v>
      </c>
      <c r="L96" s="19"/>
      <c r="M96" s="20">
        <v>0</v>
      </c>
      <c r="O96" s="3"/>
      <c r="R96" s="9"/>
      <c r="S96" t="s">
        <v>23</v>
      </c>
      <c r="AC96" s="82" t="s">
        <v>3</v>
      </c>
      <c r="AD96" s="19"/>
      <c r="AE96" s="20">
        <v>2</v>
      </c>
      <c r="AF96" s="23"/>
      <c r="AG96" s="24">
        <v>3</v>
      </c>
      <c r="AH96" s="19"/>
      <c r="AI96" s="20">
        <v>8</v>
      </c>
      <c r="AJ96" s="19"/>
      <c r="AK96" s="20">
        <v>4</v>
      </c>
      <c r="AL96" s="19"/>
      <c r="AM96" s="20">
        <v>7</v>
      </c>
      <c r="AN96" s="19"/>
      <c r="AO96" s="20">
        <v>0</v>
      </c>
      <c r="AQ96" s="3"/>
      <c r="AT96" s="9"/>
      <c r="AU96" t="s">
        <v>23</v>
      </c>
    </row>
    <row r="97" spans="1:47" ht="15" thickBot="1" x14ac:dyDescent="0.35">
      <c r="A97" s="82"/>
      <c r="B97" s="22">
        <v>0</v>
      </c>
      <c r="C97" s="17"/>
      <c r="D97" s="25">
        <v>100</v>
      </c>
      <c r="E97" s="26"/>
      <c r="F97" s="22">
        <v>0</v>
      </c>
      <c r="G97" s="17"/>
      <c r="H97" s="22">
        <v>0</v>
      </c>
      <c r="I97" s="17"/>
      <c r="J97" s="22">
        <v>0</v>
      </c>
      <c r="K97" s="17"/>
      <c r="L97" s="22">
        <v>0</v>
      </c>
      <c r="M97" s="17"/>
      <c r="O97" s="3">
        <f>SUM(B97:M97)-P97</f>
        <v>0</v>
      </c>
      <c r="P97">
        <v>100</v>
      </c>
      <c r="R97" s="3"/>
      <c r="S97" t="s">
        <v>24</v>
      </c>
      <c r="AC97" s="82"/>
      <c r="AD97" s="22">
        <v>0</v>
      </c>
      <c r="AE97" s="17"/>
      <c r="AF97" s="25">
        <v>100</v>
      </c>
      <c r="AG97" s="26"/>
      <c r="AH97" s="22">
        <v>0</v>
      </c>
      <c r="AI97" s="17"/>
      <c r="AJ97" s="22">
        <v>0</v>
      </c>
      <c r="AK97" s="17"/>
      <c r="AL97" s="22">
        <v>0</v>
      </c>
      <c r="AM97" s="17"/>
      <c r="AN97" s="22">
        <v>0</v>
      </c>
      <c r="AO97" s="17"/>
      <c r="AQ97" s="3">
        <f t="shared" ref="AQ97:AQ103" si="0">SUM(AD97:AO97)-AR97</f>
        <v>0</v>
      </c>
      <c r="AR97">
        <v>100</v>
      </c>
      <c r="AT97" s="3"/>
      <c r="AU97" t="s">
        <v>24</v>
      </c>
    </row>
    <row r="98" spans="1:47" x14ac:dyDescent="0.3">
      <c r="A98" s="82" t="s">
        <v>4</v>
      </c>
      <c r="B98" s="19"/>
      <c r="C98" s="20">
        <v>3</v>
      </c>
      <c r="D98" s="19"/>
      <c r="E98" s="20">
        <v>5</v>
      </c>
      <c r="F98" s="19"/>
      <c r="G98" s="20">
        <v>4</v>
      </c>
      <c r="H98" s="36"/>
      <c r="I98" s="37">
        <v>6</v>
      </c>
      <c r="J98" s="19"/>
      <c r="K98" s="20">
        <v>9</v>
      </c>
      <c r="L98" s="61"/>
      <c r="M98" s="62">
        <v>0</v>
      </c>
      <c r="O98" s="3"/>
      <c r="R98" s="27"/>
      <c r="S98" t="s">
        <v>46</v>
      </c>
      <c r="AC98" s="82" t="s">
        <v>4</v>
      </c>
      <c r="AD98" s="19"/>
      <c r="AE98" s="20">
        <v>3</v>
      </c>
      <c r="AF98" s="23"/>
      <c r="AG98" s="24">
        <v>5</v>
      </c>
      <c r="AH98" s="19"/>
      <c r="AI98" s="20">
        <v>4</v>
      </c>
      <c r="AJ98" s="19"/>
      <c r="AK98" s="20">
        <v>6</v>
      </c>
      <c r="AL98" s="19"/>
      <c r="AM98" s="20">
        <v>9</v>
      </c>
      <c r="AN98" s="19"/>
      <c r="AO98" s="20">
        <v>0</v>
      </c>
      <c r="AQ98" s="3"/>
      <c r="AT98" s="27"/>
      <c r="AU98" t="s">
        <v>46</v>
      </c>
    </row>
    <row r="99" spans="1:47" ht="15" thickBot="1" x14ac:dyDescent="0.35">
      <c r="A99" s="82"/>
      <c r="B99" s="22">
        <v>0</v>
      </c>
      <c r="C99" s="17"/>
      <c r="D99" s="22">
        <v>0</v>
      </c>
      <c r="E99" s="17"/>
      <c r="F99" s="22">
        <v>0</v>
      </c>
      <c r="G99" s="17"/>
      <c r="H99" s="38">
        <v>200</v>
      </c>
      <c r="I99" s="39"/>
      <c r="J99" s="22">
        <v>0</v>
      </c>
      <c r="K99" s="17"/>
      <c r="L99" s="63">
        <v>0</v>
      </c>
      <c r="M99" s="66"/>
      <c r="O99" s="3">
        <f>SUM(B99:M99)-P99</f>
        <v>0</v>
      </c>
      <c r="P99">
        <v>200</v>
      </c>
      <c r="R99" s="7"/>
      <c r="S99" t="s">
        <v>25</v>
      </c>
      <c r="AC99" s="82"/>
      <c r="AD99" s="22">
        <v>0</v>
      </c>
      <c r="AE99" s="17"/>
      <c r="AF99" s="25">
        <v>200</v>
      </c>
      <c r="AG99" s="26"/>
      <c r="AH99" s="22">
        <v>0</v>
      </c>
      <c r="AI99" s="17"/>
      <c r="AJ99" s="22">
        <v>0</v>
      </c>
      <c r="AK99" s="17"/>
      <c r="AL99" s="22">
        <v>0</v>
      </c>
      <c r="AM99" s="17"/>
      <c r="AN99" s="22">
        <v>0</v>
      </c>
      <c r="AO99" s="17"/>
      <c r="AQ99" s="3">
        <f t="shared" si="0"/>
        <v>0</v>
      </c>
      <c r="AR99">
        <v>200</v>
      </c>
      <c r="AT99" s="7"/>
      <c r="AU99" t="s">
        <v>25</v>
      </c>
    </row>
    <row r="100" spans="1:47" x14ac:dyDescent="0.3">
      <c r="A100" s="82" t="s">
        <v>29</v>
      </c>
      <c r="B100" s="19"/>
      <c r="C100" s="20">
        <v>4</v>
      </c>
      <c r="D100" s="23"/>
      <c r="E100" s="24">
        <v>4</v>
      </c>
      <c r="F100" s="36"/>
      <c r="G100" s="37">
        <v>3</v>
      </c>
      <c r="H100" s="19"/>
      <c r="I100" s="20">
        <v>8</v>
      </c>
      <c r="J100" s="19"/>
      <c r="K100" s="20">
        <v>2</v>
      </c>
      <c r="L100" s="61"/>
      <c r="M100" s="62">
        <v>0</v>
      </c>
      <c r="O100" s="3"/>
      <c r="AC100" s="82" t="s">
        <v>29</v>
      </c>
      <c r="AD100" s="19"/>
      <c r="AE100" s="20">
        <v>4</v>
      </c>
      <c r="AF100" s="23"/>
      <c r="AG100" s="24">
        <v>4</v>
      </c>
      <c r="AH100" s="23"/>
      <c r="AI100" s="24">
        <v>3</v>
      </c>
      <c r="AJ100" s="23"/>
      <c r="AK100" s="24">
        <v>8</v>
      </c>
      <c r="AL100" s="19"/>
      <c r="AM100" s="20">
        <v>2</v>
      </c>
      <c r="AN100" s="19"/>
      <c r="AO100" s="20">
        <v>0</v>
      </c>
      <c r="AQ100" s="3"/>
    </row>
    <row r="101" spans="1:47" ht="15" thickBot="1" x14ac:dyDescent="0.35">
      <c r="A101" s="82"/>
      <c r="B101" s="22">
        <v>0</v>
      </c>
      <c r="C101" s="17"/>
      <c r="D101" s="25">
        <v>300</v>
      </c>
      <c r="E101" s="26"/>
      <c r="F101" s="38">
        <v>100</v>
      </c>
      <c r="G101" s="39"/>
      <c r="H101" s="22">
        <v>0</v>
      </c>
      <c r="I101" s="17"/>
      <c r="J101" s="22">
        <v>0</v>
      </c>
      <c r="K101" s="17"/>
      <c r="L101" s="63">
        <v>0</v>
      </c>
      <c r="M101" s="66"/>
      <c r="O101" s="3">
        <f>SUM(B101:M101)-P101</f>
        <v>0</v>
      </c>
      <c r="P101">
        <v>400</v>
      </c>
      <c r="AC101" s="82"/>
      <c r="AD101" s="22">
        <v>0</v>
      </c>
      <c r="AE101" s="17"/>
      <c r="AF101" s="25">
        <v>100</v>
      </c>
      <c r="AG101" s="26"/>
      <c r="AH101" s="25">
        <v>100</v>
      </c>
      <c r="AI101" s="26"/>
      <c r="AJ101" s="25">
        <v>200</v>
      </c>
      <c r="AK101" s="26"/>
      <c r="AL101" s="22">
        <v>0</v>
      </c>
      <c r="AM101" s="17"/>
      <c r="AN101" s="22">
        <v>0</v>
      </c>
      <c r="AO101" s="17"/>
      <c r="AQ101" s="3">
        <f t="shared" si="0"/>
        <v>0</v>
      </c>
      <c r="AR101">
        <v>400</v>
      </c>
    </row>
    <row r="102" spans="1:47" x14ac:dyDescent="0.3">
      <c r="A102" s="82" t="s">
        <v>51</v>
      </c>
      <c r="B102" s="19"/>
      <c r="C102" s="20">
        <v>5</v>
      </c>
      <c r="D102" s="19"/>
      <c r="E102" s="20">
        <v>3</v>
      </c>
      <c r="F102" s="18"/>
      <c r="G102" s="21">
        <v>7</v>
      </c>
      <c r="H102" s="19"/>
      <c r="I102" s="20">
        <v>10</v>
      </c>
      <c r="J102" s="23"/>
      <c r="K102" s="24">
        <v>1</v>
      </c>
      <c r="L102" s="36"/>
      <c r="M102" s="37">
        <v>0</v>
      </c>
      <c r="O102" s="3"/>
      <c r="AC102" s="82" t="s">
        <v>51</v>
      </c>
      <c r="AD102" s="19"/>
      <c r="AE102" s="20">
        <v>5</v>
      </c>
      <c r="AF102" s="19"/>
      <c r="AG102" s="20">
        <v>3</v>
      </c>
      <c r="AH102" s="18"/>
      <c r="AI102" s="21">
        <v>7</v>
      </c>
      <c r="AJ102" s="19"/>
      <c r="AK102" s="20">
        <v>10</v>
      </c>
      <c r="AL102" s="23"/>
      <c r="AM102" s="24">
        <v>1</v>
      </c>
      <c r="AN102" s="36"/>
      <c r="AO102" s="37">
        <v>0</v>
      </c>
      <c r="AQ102" s="3"/>
    </row>
    <row r="103" spans="1:47" ht="15" thickBot="1" x14ac:dyDescent="0.35">
      <c r="A103" s="82"/>
      <c r="B103" s="22">
        <v>0</v>
      </c>
      <c r="C103" s="17"/>
      <c r="D103" s="22">
        <v>0</v>
      </c>
      <c r="E103" s="17"/>
      <c r="F103" s="22">
        <v>0</v>
      </c>
      <c r="G103" s="17"/>
      <c r="H103" s="22">
        <v>0</v>
      </c>
      <c r="I103" s="17"/>
      <c r="J103" s="25">
        <v>100</v>
      </c>
      <c r="K103" s="26"/>
      <c r="L103" s="38">
        <v>300</v>
      </c>
      <c r="M103" s="39"/>
      <c r="O103" s="3">
        <f>SUM(B103:M103)-P103</f>
        <v>0</v>
      </c>
      <c r="P103">
        <v>400</v>
      </c>
      <c r="AC103" s="82"/>
      <c r="AD103" s="22">
        <v>0</v>
      </c>
      <c r="AE103" s="17"/>
      <c r="AF103" s="22">
        <v>0</v>
      </c>
      <c r="AG103" s="17"/>
      <c r="AH103" s="22">
        <v>0</v>
      </c>
      <c r="AI103" s="17"/>
      <c r="AJ103" s="22">
        <v>0</v>
      </c>
      <c r="AK103" s="17"/>
      <c r="AL103" s="25">
        <v>100</v>
      </c>
      <c r="AM103" s="26"/>
      <c r="AN103" s="38">
        <v>300</v>
      </c>
      <c r="AO103" s="39"/>
      <c r="AQ103" s="3">
        <f t="shared" si="0"/>
        <v>0</v>
      </c>
      <c r="AR103">
        <v>400</v>
      </c>
    </row>
    <row r="104" spans="1:47" x14ac:dyDescent="0.3">
      <c r="N104" s="1" t="s">
        <v>16</v>
      </c>
      <c r="O104" s="1">
        <f>SUM(O94:O103)</f>
        <v>0</v>
      </c>
      <c r="P104" s="1">
        <f>SUM(P94:P103)</f>
        <v>1300</v>
      </c>
      <c r="AP104" s="1" t="s">
        <v>16</v>
      </c>
      <c r="AQ104" s="1">
        <f>SUM(AQ94:AQ103)</f>
        <v>0</v>
      </c>
      <c r="AR104" s="1">
        <f>SUM(AR94:AR103)</f>
        <v>1300</v>
      </c>
    </row>
    <row r="105" spans="1:47" x14ac:dyDescent="0.3">
      <c r="A105" t="s">
        <v>14</v>
      </c>
      <c r="B105" s="3">
        <f>B106-SUM(B95,B97,B99,B101,B103)</f>
        <v>0</v>
      </c>
      <c r="C105" s="3"/>
      <c r="D105" s="3">
        <f>D106-SUM(D95,D97,D99,D101,D103)</f>
        <v>0</v>
      </c>
      <c r="E105" s="3"/>
      <c r="F105" s="3">
        <f>F106-SUM(F95,F97,F99,F101,F103)</f>
        <v>0</v>
      </c>
      <c r="G105" s="3"/>
      <c r="H105" s="3">
        <f>H106-SUM(H95,H97,H99,H101,H103)</f>
        <v>0</v>
      </c>
      <c r="I105" s="3"/>
      <c r="J105" s="3">
        <f>J106-SUM(J95,J97,J99,J101,J103)</f>
        <v>0</v>
      </c>
      <c r="K105" s="3"/>
      <c r="L105" s="3">
        <f>L106-SUM(L95,L97,L99,L101,L103)</f>
        <v>0</v>
      </c>
      <c r="M105" s="3"/>
      <c r="N105" s="4">
        <f>SUM(B105:K105)</f>
        <v>0</v>
      </c>
      <c r="O105" s="7" t="s">
        <v>20</v>
      </c>
      <c r="P105" s="7">
        <f>SUMPRODUCT(B110:G114,B84:G88)</f>
        <v>3300</v>
      </c>
      <c r="AC105" t="s">
        <v>14</v>
      </c>
      <c r="AD105" s="3">
        <f>AD106-SUM(AD95,AD97,AD99,AD101,AD103)</f>
        <v>0</v>
      </c>
      <c r="AE105" s="3"/>
      <c r="AF105" s="3">
        <f>AF106-SUM(AF95,AF97,AF99,AF101,AF103)</f>
        <v>0</v>
      </c>
      <c r="AG105" s="3"/>
      <c r="AH105" s="3">
        <f>AH106-SUM(AH95,AH97,AH99,AH101,AH103)</f>
        <v>0</v>
      </c>
      <c r="AI105" s="3"/>
      <c r="AJ105" s="3">
        <f>AJ106-SUM(AJ95,AJ97,AJ99,AJ101,AJ103)</f>
        <v>0</v>
      </c>
      <c r="AK105" s="3"/>
      <c r="AL105" s="3">
        <f>AL106-SUM(AL95,AL97,AL99,AL101,AL103)</f>
        <v>0</v>
      </c>
      <c r="AM105" s="3"/>
      <c r="AN105" s="3">
        <f>AN106-SUM(AN95,AN97,AN99,AN101,AN103)</f>
        <v>0</v>
      </c>
      <c r="AO105" s="3"/>
      <c r="AP105" s="4">
        <f>SUM(AD105:AM105)</f>
        <v>0</v>
      </c>
      <c r="AQ105" s="7" t="s">
        <v>20</v>
      </c>
      <c r="AR105" s="7">
        <f>SUMPRODUCT(AD110:AI114,B84:G88)</f>
        <v>3900</v>
      </c>
    </row>
    <row r="106" spans="1:47" x14ac:dyDescent="0.3">
      <c r="A106" t="s">
        <v>5</v>
      </c>
      <c r="B106">
        <v>200</v>
      </c>
      <c r="D106">
        <v>400</v>
      </c>
      <c r="F106">
        <v>100</v>
      </c>
      <c r="H106">
        <v>200</v>
      </c>
      <c r="J106">
        <v>100</v>
      </c>
      <c r="L106">
        <v>300</v>
      </c>
      <c r="N106" s="1">
        <f>SUM(B106:M106)</f>
        <v>1300</v>
      </c>
      <c r="AC106" t="s">
        <v>5</v>
      </c>
      <c r="AD106">
        <v>200</v>
      </c>
      <c r="AF106">
        <v>400</v>
      </c>
      <c r="AH106">
        <v>100</v>
      </c>
      <c r="AJ106">
        <v>200</v>
      </c>
      <c r="AL106">
        <v>100</v>
      </c>
      <c r="AN106">
        <v>300</v>
      </c>
      <c r="AP106" s="1">
        <f>SUM(AD106:AO106)</f>
        <v>1300</v>
      </c>
    </row>
    <row r="109" spans="1:47" ht="15" thickBot="1" x14ac:dyDescent="0.35">
      <c r="A109" t="s">
        <v>18</v>
      </c>
      <c r="AC109" t="s">
        <v>18</v>
      </c>
    </row>
    <row r="110" spans="1:47" x14ac:dyDescent="0.3">
      <c r="B110" s="36">
        <v>200</v>
      </c>
      <c r="C110" s="29">
        <v>0</v>
      </c>
      <c r="D110" s="29">
        <v>0</v>
      </c>
      <c r="E110" s="41">
        <v>0</v>
      </c>
      <c r="F110" s="29">
        <v>0</v>
      </c>
      <c r="G110" s="60">
        <v>0</v>
      </c>
      <c r="AD110" s="28">
        <v>200</v>
      </c>
      <c r="AE110" s="29">
        <v>0</v>
      </c>
      <c r="AF110" s="29">
        <v>0</v>
      </c>
      <c r="AG110" s="29">
        <v>0</v>
      </c>
      <c r="AH110" s="29">
        <v>0</v>
      </c>
      <c r="AI110" s="30">
        <v>0</v>
      </c>
    </row>
    <row r="111" spans="1:47" x14ac:dyDescent="0.3">
      <c r="A111" s="6"/>
      <c r="B111" s="31">
        <v>0</v>
      </c>
      <c r="C111" s="46">
        <v>100</v>
      </c>
      <c r="D111" s="5">
        <v>0</v>
      </c>
      <c r="E111" s="42">
        <v>0</v>
      </c>
      <c r="F111" s="5">
        <v>0</v>
      </c>
      <c r="G111" s="45">
        <v>0</v>
      </c>
      <c r="AC111" s="6"/>
      <c r="AD111" s="31">
        <v>0</v>
      </c>
      <c r="AE111" s="5">
        <v>100</v>
      </c>
      <c r="AF111" s="5">
        <v>0</v>
      </c>
      <c r="AG111" s="5">
        <v>0</v>
      </c>
      <c r="AH111" s="5">
        <v>0</v>
      </c>
      <c r="AI111" s="32">
        <v>0</v>
      </c>
    </row>
    <row r="112" spans="1:47" x14ac:dyDescent="0.3">
      <c r="A112" s="6" t="s">
        <v>19</v>
      </c>
      <c r="B112" s="31">
        <v>0</v>
      </c>
      <c r="C112" s="5">
        <v>0</v>
      </c>
      <c r="D112" s="5">
        <v>0</v>
      </c>
      <c r="E112" s="47">
        <v>200</v>
      </c>
      <c r="F112" s="5">
        <v>0</v>
      </c>
      <c r="G112" s="59">
        <v>0</v>
      </c>
      <c r="AC112" s="6" t="s">
        <v>19</v>
      </c>
      <c r="AD112" s="31">
        <v>0</v>
      </c>
      <c r="AE112" s="5">
        <v>200</v>
      </c>
      <c r="AF112" s="5">
        <v>0</v>
      </c>
      <c r="AG112" s="5">
        <v>0</v>
      </c>
      <c r="AH112" s="5">
        <v>0</v>
      </c>
      <c r="AI112" s="32">
        <v>0</v>
      </c>
    </row>
    <row r="113" spans="1:35" x14ac:dyDescent="0.3">
      <c r="B113" s="31">
        <v>0</v>
      </c>
      <c r="C113" s="46">
        <v>300</v>
      </c>
      <c r="D113" s="46">
        <v>100</v>
      </c>
      <c r="E113" s="42">
        <v>0</v>
      </c>
      <c r="F113" s="5">
        <v>0</v>
      </c>
      <c r="G113" s="59">
        <v>0</v>
      </c>
      <c r="AD113" s="31">
        <v>0</v>
      </c>
      <c r="AE113" s="5">
        <v>100</v>
      </c>
      <c r="AF113" s="5">
        <v>100</v>
      </c>
      <c r="AG113" s="5">
        <v>200</v>
      </c>
      <c r="AH113" s="5">
        <v>0</v>
      </c>
      <c r="AI113" s="32">
        <v>0</v>
      </c>
    </row>
    <row r="114" spans="1:35" ht="15" thickBot="1" x14ac:dyDescent="0.35">
      <c r="B114" s="33">
        <v>0</v>
      </c>
      <c r="C114" s="34">
        <v>0</v>
      </c>
      <c r="D114" s="34">
        <v>0</v>
      </c>
      <c r="E114" s="43">
        <v>0</v>
      </c>
      <c r="F114" s="48">
        <v>100</v>
      </c>
      <c r="G114" s="49">
        <v>300</v>
      </c>
      <c r="AD114" s="33">
        <v>0</v>
      </c>
      <c r="AE114" s="34">
        <v>0</v>
      </c>
      <c r="AF114" s="34">
        <v>0</v>
      </c>
      <c r="AG114" s="34">
        <v>0</v>
      </c>
      <c r="AH114" s="34">
        <v>100</v>
      </c>
      <c r="AI114" s="35">
        <v>0</v>
      </c>
    </row>
    <row r="115" spans="1:35" x14ac:dyDescent="0.3">
      <c r="AI115" s="55"/>
    </row>
    <row r="117" spans="1:35" x14ac:dyDescent="0.3">
      <c r="A117" t="s">
        <v>57</v>
      </c>
    </row>
    <row r="119" spans="1:35" x14ac:dyDescent="0.3">
      <c r="A119" t="s">
        <v>31</v>
      </c>
    </row>
    <row r="120" spans="1:35" ht="43.2" customHeight="1" x14ac:dyDescent="0.3">
      <c r="A120" s="84" t="s">
        <v>65</v>
      </c>
      <c r="B120" s="85"/>
      <c r="C120" s="85"/>
      <c r="D120" s="85"/>
      <c r="E120" s="85"/>
    </row>
    <row r="121" spans="1:35" x14ac:dyDescent="0.3">
      <c r="A121" t="s">
        <v>58</v>
      </c>
    </row>
    <row r="122" spans="1:35" ht="15.6" customHeight="1" x14ac:dyDescent="0.3">
      <c r="A122" t="s">
        <v>59</v>
      </c>
    </row>
    <row r="123" spans="1:35" x14ac:dyDescent="0.3">
      <c r="A123" t="s">
        <v>60</v>
      </c>
    </row>
    <row r="124" spans="1:35" x14ac:dyDescent="0.3">
      <c r="A124" t="s">
        <v>61</v>
      </c>
    </row>
    <row r="125" spans="1:35" x14ac:dyDescent="0.3">
      <c r="A125" t="s">
        <v>62</v>
      </c>
    </row>
    <row r="126" spans="1:35" x14ac:dyDescent="0.3">
      <c r="A126" t="s">
        <v>63</v>
      </c>
    </row>
    <row r="127" spans="1:35" x14ac:dyDescent="0.3">
      <c r="A127" t="s">
        <v>64</v>
      </c>
    </row>
    <row r="129" spans="1:15" ht="16.2" customHeight="1" x14ac:dyDescent="0.3">
      <c r="A129" t="s">
        <v>66</v>
      </c>
      <c r="B129" s="2"/>
      <c r="C129" s="2"/>
      <c r="D129" s="2"/>
      <c r="H129" t="s">
        <v>103</v>
      </c>
      <c r="O129" t="s">
        <v>98</v>
      </c>
    </row>
    <row r="130" spans="1:15" x14ac:dyDescent="0.3">
      <c r="A130" t="s">
        <v>67</v>
      </c>
      <c r="D130" t="s">
        <v>75</v>
      </c>
      <c r="H130" t="s">
        <v>83</v>
      </c>
      <c r="O130" t="s">
        <v>92</v>
      </c>
    </row>
    <row r="131" spans="1:15" x14ac:dyDescent="0.3">
      <c r="A131" t="s">
        <v>68</v>
      </c>
      <c r="D131" t="s">
        <v>76</v>
      </c>
      <c r="H131" t="s">
        <v>84</v>
      </c>
      <c r="O131" t="s">
        <v>93</v>
      </c>
    </row>
    <row r="132" spans="1:15" x14ac:dyDescent="0.3">
      <c r="A132" t="s">
        <v>69</v>
      </c>
      <c r="H132" t="s">
        <v>85</v>
      </c>
      <c r="O132" t="s">
        <v>94</v>
      </c>
    </row>
    <row r="133" spans="1:15" x14ac:dyDescent="0.3">
      <c r="D133" t="s">
        <v>77</v>
      </c>
      <c r="H133" t="s">
        <v>86</v>
      </c>
      <c r="O133" t="s">
        <v>95</v>
      </c>
    </row>
    <row r="134" spans="1:15" x14ac:dyDescent="0.3">
      <c r="A134" t="s">
        <v>70</v>
      </c>
      <c r="D134" t="s">
        <v>78</v>
      </c>
      <c r="H134" t="s">
        <v>87</v>
      </c>
      <c r="O134" t="s">
        <v>96</v>
      </c>
    </row>
    <row r="135" spans="1:15" x14ac:dyDescent="0.3">
      <c r="A135" t="s">
        <v>71</v>
      </c>
      <c r="H135" t="s">
        <v>88</v>
      </c>
      <c r="O135" t="s">
        <v>97</v>
      </c>
    </row>
    <row r="136" spans="1:15" x14ac:dyDescent="0.3">
      <c r="A136" t="s">
        <v>72</v>
      </c>
      <c r="D136" t="s">
        <v>79</v>
      </c>
      <c r="H136" t="s">
        <v>89</v>
      </c>
    </row>
    <row r="137" spans="1:15" x14ac:dyDescent="0.3">
      <c r="A137" t="s">
        <v>73</v>
      </c>
      <c r="D137" t="s">
        <v>80</v>
      </c>
      <c r="H137" t="s">
        <v>90</v>
      </c>
    </row>
    <row r="138" spans="1:15" x14ac:dyDescent="0.3">
      <c r="A138" t="s">
        <v>74</v>
      </c>
      <c r="H138" t="s">
        <v>91</v>
      </c>
    </row>
    <row r="139" spans="1:15" x14ac:dyDescent="0.3">
      <c r="D139" t="s">
        <v>81</v>
      </c>
    </row>
    <row r="140" spans="1:15" x14ac:dyDescent="0.3">
      <c r="D140" t="s">
        <v>82</v>
      </c>
    </row>
    <row r="142" spans="1:15" x14ac:dyDescent="0.3">
      <c r="A142" t="s">
        <v>45</v>
      </c>
    </row>
    <row r="143" spans="1:15" ht="15" thickBot="1" x14ac:dyDescent="0.35">
      <c r="A143" s="1"/>
      <c r="B143" s="12" t="s">
        <v>38</v>
      </c>
      <c r="C143" s="13">
        <v>1</v>
      </c>
      <c r="D143" s="12" t="s">
        <v>37</v>
      </c>
      <c r="E143" s="13">
        <v>4</v>
      </c>
      <c r="F143" s="12" t="s">
        <v>36</v>
      </c>
      <c r="G143" s="13">
        <v>3</v>
      </c>
      <c r="H143" s="12" t="s">
        <v>35</v>
      </c>
      <c r="I143" s="13">
        <v>6</v>
      </c>
      <c r="J143" s="12" t="s">
        <v>100</v>
      </c>
      <c r="K143" s="13">
        <v>1</v>
      </c>
      <c r="L143" s="12" t="s">
        <v>101</v>
      </c>
      <c r="M143" s="13">
        <v>0</v>
      </c>
    </row>
    <row r="144" spans="1:15" x14ac:dyDescent="0.3">
      <c r="A144" s="11" t="s">
        <v>39</v>
      </c>
      <c r="B144" s="23"/>
      <c r="C144" s="24">
        <v>1</v>
      </c>
      <c r="D144" s="50">
        <f>A145+$E$143-E144</f>
        <v>-3</v>
      </c>
      <c r="E144" s="20">
        <v>7</v>
      </c>
      <c r="F144" s="50">
        <f>A145+$G$143-G144</f>
        <v>-9</v>
      </c>
      <c r="G144" s="20">
        <v>12</v>
      </c>
      <c r="H144" s="50">
        <f>A145+$I$143-I144</f>
        <v>4</v>
      </c>
      <c r="I144" s="20">
        <v>2</v>
      </c>
      <c r="J144" s="50">
        <f>A145+$K$143-K144</f>
        <v>-4</v>
      </c>
      <c r="K144" s="20">
        <v>5</v>
      </c>
      <c r="L144" s="61"/>
      <c r="M144" s="62">
        <v>0</v>
      </c>
    </row>
    <row r="145" spans="1:16" ht="15" thickBot="1" x14ac:dyDescent="0.35">
      <c r="A145" s="14">
        <v>0</v>
      </c>
      <c r="B145" s="25">
        <v>200</v>
      </c>
      <c r="C145" s="26"/>
      <c r="D145" s="22">
        <v>0</v>
      </c>
      <c r="E145" s="51" t="s">
        <v>42</v>
      </c>
      <c r="F145" s="22">
        <v>0</v>
      </c>
      <c r="G145" s="51" t="s">
        <v>42</v>
      </c>
      <c r="H145" s="22">
        <v>0</v>
      </c>
      <c r="I145" s="51" t="s">
        <v>41</v>
      </c>
      <c r="J145" s="22">
        <v>0</v>
      </c>
      <c r="K145" s="51" t="s">
        <v>42</v>
      </c>
      <c r="L145" s="63">
        <v>0</v>
      </c>
      <c r="M145" s="64"/>
      <c r="O145" s="8"/>
      <c r="P145" t="s">
        <v>22</v>
      </c>
    </row>
    <row r="146" spans="1:16" ht="15" thickBot="1" x14ac:dyDescent="0.35">
      <c r="A146" s="11" t="s">
        <v>33</v>
      </c>
      <c r="B146" s="50">
        <f>A147+$C$143-C146</f>
        <v>0</v>
      </c>
      <c r="C146" s="20">
        <v>2</v>
      </c>
      <c r="D146" s="23"/>
      <c r="E146" s="24">
        <v>3</v>
      </c>
      <c r="F146" s="50">
        <f>A147+$G$143-G146</f>
        <v>-4</v>
      </c>
      <c r="G146" s="20">
        <v>8</v>
      </c>
      <c r="H146" s="50">
        <f>A147+$I$143-I146</f>
        <v>3</v>
      </c>
      <c r="I146" s="20">
        <v>4</v>
      </c>
      <c r="J146" s="50">
        <f>A147+$K$143-K146</f>
        <v>-5</v>
      </c>
      <c r="K146" s="20">
        <v>7</v>
      </c>
      <c r="L146" s="50">
        <v>-1</v>
      </c>
      <c r="M146" s="20">
        <v>0</v>
      </c>
      <c r="O146" s="9"/>
      <c r="P146" t="s">
        <v>23</v>
      </c>
    </row>
    <row r="147" spans="1:16" ht="15" thickBot="1" x14ac:dyDescent="0.35">
      <c r="A147" s="14">
        <v>1</v>
      </c>
      <c r="B147" s="40">
        <v>0</v>
      </c>
      <c r="C147" s="51" t="s">
        <v>42</v>
      </c>
      <c r="D147" s="25">
        <v>100</v>
      </c>
      <c r="E147" s="26"/>
      <c r="F147" s="22">
        <v>0</v>
      </c>
      <c r="G147" s="51" t="s">
        <v>42</v>
      </c>
      <c r="H147" s="22">
        <v>0</v>
      </c>
      <c r="I147" s="51" t="s">
        <v>41</v>
      </c>
      <c r="J147" s="22">
        <v>0</v>
      </c>
      <c r="K147" s="51" t="s">
        <v>42</v>
      </c>
      <c r="L147" s="22">
        <v>0</v>
      </c>
      <c r="M147" s="51" t="s">
        <v>42</v>
      </c>
      <c r="O147" s="3"/>
      <c r="P147" t="s">
        <v>44</v>
      </c>
    </row>
    <row r="148" spans="1:16" ht="15" thickBot="1" x14ac:dyDescent="0.35">
      <c r="A148" s="11" t="s">
        <v>34</v>
      </c>
      <c r="B148" s="50">
        <f>A149+$C$143-C148</f>
        <v>-2</v>
      </c>
      <c r="C148" s="20">
        <v>3</v>
      </c>
      <c r="D148" s="50">
        <f>A149+$E$143-E148</f>
        <v>-1</v>
      </c>
      <c r="E148" s="20">
        <v>5</v>
      </c>
      <c r="F148" s="50">
        <f>A149+$G$143-G148</f>
        <v>-1</v>
      </c>
      <c r="G148" s="20">
        <v>4</v>
      </c>
      <c r="H148" s="36"/>
      <c r="I148" s="37">
        <v>6</v>
      </c>
      <c r="J148" s="50">
        <f>A149+$K$143-K148</f>
        <v>-8</v>
      </c>
      <c r="K148" s="20">
        <v>9</v>
      </c>
      <c r="L148" s="61"/>
      <c r="M148" s="62">
        <v>0</v>
      </c>
      <c r="O148" s="10"/>
      <c r="P148" t="s">
        <v>47</v>
      </c>
    </row>
    <row r="149" spans="1:16" ht="15" thickBot="1" x14ac:dyDescent="0.35">
      <c r="A149" s="14">
        <v>0</v>
      </c>
      <c r="B149" s="40">
        <v>0</v>
      </c>
      <c r="C149" s="51" t="s">
        <v>41</v>
      </c>
      <c r="D149" s="22">
        <v>0</v>
      </c>
      <c r="E149" s="51" t="s">
        <v>42</v>
      </c>
      <c r="F149" s="22">
        <v>0</v>
      </c>
      <c r="G149" s="51" t="s">
        <v>42</v>
      </c>
      <c r="H149" s="38">
        <v>200</v>
      </c>
      <c r="I149" s="39"/>
      <c r="J149" s="22">
        <v>0</v>
      </c>
      <c r="K149" s="51" t="s">
        <v>42</v>
      </c>
      <c r="L149" s="63">
        <v>0</v>
      </c>
      <c r="M149" s="64"/>
      <c r="O149" s="15"/>
      <c r="P149" t="s">
        <v>43</v>
      </c>
    </row>
    <row r="150" spans="1:16" ht="15" thickBot="1" x14ac:dyDescent="0.35">
      <c r="A150" s="11" t="s">
        <v>40</v>
      </c>
      <c r="B150" s="50">
        <f t="shared" ref="B150:B152" si="1">A151+$C$143-C150</f>
        <v>-3</v>
      </c>
      <c r="C150" s="20">
        <v>4</v>
      </c>
      <c r="D150" s="23"/>
      <c r="E150" s="24">
        <v>4</v>
      </c>
      <c r="F150" s="36"/>
      <c r="G150" s="37">
        <v>3</v>
      </c>
      <c r="H150" s="50">
        <f>A151+$I$143-I150</f>
        <v>-2</v>
      </c>
      <c r="I150" s="20">
        <v>8</v>
      </c>
      <c r="J150" s="50">
        <f>A151+$K$143-K150</f>
        <v>-1</v>
      </c>
      <c r="K150" s="20">
        <v>2</v>
      </c>
      <c r="L150" s="61"/>
      <c r="M150" s="62">
        <v>0</v>
      </c>
    </row>
    <row r="151" spans="1:16" ht="15" thickBot="1" x14ac:dyDescent="0.35">
      <c r="A151" s="14">
        <v>0</v>
      </c>
      <c r="B151" s="40">
        <v>0</v>
      </c>
      <c r="C151" s="51" t="s">
        <v>42</v>
      </c>
      <c r="D151" s="25">
        <v>300</v>
      </c>
      <c r="E151" s="26"/>
      <c r="F151" s="38">
        <v>100</v>
      </c>
      <c r="G151" s="39"/>
      <c r="H151" s="22">
        <v>0</v>
      </c>
      <c r="I151" s="51" t="s">
        <v>42</v>
      </c>
      <c r="J151" s="22">
        <v>0</v>
      </c>
      <c r="K151" s="51" t="s">
        <v>41</v>
      </c>
      <c r="L151" s="63">
        <v>0</v>
      </c>
      <c r="M151" s="64"/>
    </row>
    <row r="152" spans="1:16" x14ac:dyDescent="0.3">
      <c r="A152" s="11" t="s">
        <v>99</v>
      </c>
      <c r="B152" s="50">
        <f t="shared" si="1"/>
        <v>-4</v>
      </c>
      <c r="C152" s="20">
        <v>5</v>
      </c>
      <c r="D152" s="50">
        <f>A153+$E$143-E152</f>
        <v>1</v>
      </c>
      <c r="E152" s="20">
        <v>3</v>
      </c>
      <c r="F152" s="50">
        <f>A153+$G$143-G152</f>
        <v>-4</v>
      </c>
      <c r="G152" s="21">
        <v>7</v>
      </c>
      <c r="H152" s="50">
        <f>A153+$I$143-I152</f>
        <v>-4</v>
      </c>
      <c r="I152" s="20">
        <v>10</v>
      </c>
      <c r="J152" s="23"/>
      <c r="K152" s="24">
        <v>1</v>
      </c>
      <c r="L152" s="36"/>
      <c r="M152" s="37">
        <v>0</v>
      </c>
    </row>
    <row r="153" spans="1:16" ht="15" thickBot="1" x14ac:dyDescent="0.35">
      <c r="A153" s="14">
        <v>0</v>
      </c>
      <c r="B153" s="22">
        <v>0</v>
      </c>
      <c r="C153" s="51" t="s">
        <v>42</v>
      </c>
      <c r="D153" s="22">
        <v>0</v>
      </c>
      <c r="E153" s="51" t="s">
        <v>41</v>
      </c>
      <c r="F153" s="22">
        <v>0</v>
      </c>
      <c r="G153" s="51" t="s">
        <v>42</v>
      </c>
      <c r="H153" s="22">
        <v>0</v>
      </c>
      <c r="I153" s="51" t="s">
        <v>42</v>
      </c>
      <c r="J153" s="25">
        <v>100</v>
      </c>
      <c r="K153" s="26"/>
      <c r="L153" s="38">
        <v>300</v>
      </c>
      <c r="M153" s="39"/>
    </row>
    <row r="155" spans="1:16" x14ac:dyDescent="0.3">
      <c r="A155" t="s">
        <v>102</v>
      </c>
    </row>
    <row r="158" spans="1:16" ht="15" thickBot="1" x14ac:dyDescent="0.35">
      <c r="A158" s="1"/>
      <c r="B158" s="12" t="s">
        <v>38</v>
      </c>
      <c r="C158" s="13">
        <v>1</v>
      </c>
      <c r="D158" s="12" t="s">
        <v>37</v>
      </c>
      <c r="E158" s="13">
        <v>4</v>
      </c>
      <c r="F158" s="12" t="s">
        <v>36</v>
      </c>
      <c r="G158" s="13">
        <v>3</v>
      </c>
      <c r="H158" s="12" t="s">
        <v>35</v>
      </c>
      <c r="I158" s="13">
        <v>6</v>
      </c>
      <c r="J158" s="12" t="s">
        <v>100</v>
      </c>
      <c r="K158" s="13">
        <v>1</v>
      </c>
      <c r="L158" s="12" t="s">
        <v>101</v>
      </c>
      <c r="M158" s="13">
        <v>0</v>
      </c>
    </row>
    <row r="159" spans="1:16" x14ac:dyDescent="0.3">
      <c r="A159" s="11" t="s">
        <v>39</v>
      </c>
      <c r="B159" s="23"/>
      <c r="C159" s="24">
        <v>1</v>
      </c>
      <c r="D159" s="50">
        <f>A160+$E$143-E159</f>
        <v>-3</v>
      </c>
      <c r="E159" s="20">
        <v>7</v>
      </c>
      <c r="F159" s="50">
        <f>A160+$G$143-G159</f>
        <v>-9</v>
      </c>
      <c r="G159" s="20">
        <v>12</v>
      </c>
      <c r="H159" s="67">
        <f>A160+$I$143-I159</f>
        <v>4</v>
      </c>
      <c r="I159" s="68">
        <v>2</v>
      </c>
      <c r="J159" s="50">
        <f>A160+$K$143-K159</f>
        <v>-4</v>
      </c>
      <c r="K159" s="20">
        <v>5</v>
      </c>
      <c r="L159" s="67"/>
      <c r="M159" s="68">
        <v>0</v>
      </c>
    </row>
    <row r="160" spans="1:16" ht="15" thickBot="1" x14ac:dyDescent="0.35">
      <c r="A160" s="14">
        <v>0</v>
      </c>
      <c r="B160" s="25">
        <v>200</v>
      </c>
      <c r="C160" s="26"/>
      <c r="D160" s="22">
        <v>0</v>
      </c>
      <c r="E160" s="51"/>
      <c r="F160" s="22">
        <v>0</v>
      </c>
      <c r="G160" s="51"/>
      <c r="H160" s="69">
        <v>0</v>
      </c>
      <c r="I160" s="51" t="s">
        <v>41</v>
      </c>
      <c r="J160" s="22">
        <v>0</v>
      </c>
      <c r="K160" s="51"/>
      <c r="L160" s="69">
        <v>0</v>
      </c>
      <c r="M160" s="51" t="s">
        <v>42</v>
      </c>
    </row>
    <row r="161" spans="1:13" ht="15" thickBot="1" x14ac:dyDescent="0.35">
      <c r="A161" s="11" t="s">
        <v>33</v>
      </c>
      <c r="B161" s="50">
        <f>A162+$C$143-C161</f>
        <v>0</v>
      </c>
      <c r="C161" s="20">
        <v>2</v>
      </c>
      <c r="D161" s="23"/>
      <c r="E161" s="24">
        <v>3</v>
      </c>
      <c r="F161" s="50">
        <f>A162+$G$143-G161</f>
        <v>-4</v>
      </c>
      <c r="G161" s="20">
        <v>8</v>
      </c>
      <c r="H161" s="50">
        <f>A162+$I$143-I161</f>
        <v>3</v>
      </c>
      <c r="I161" s="20">
        <v>4</v>
      </c>
      <c r="J161" s="50">
        <f>A162+$K$143-K161</f>
        <v>-5</v>
      </c>
      <c r="K161" s="20">
        <v>7</v>
      </c>
      <c r="L161" s="50">
        <v>-1</v>
      </c>
      <c r="M161" s="20">
        <v>0</v>
      </c>
    </row>
    <row r="162" spans="1:13" ht="15" thickBot="1" x14ac:dyDescent="0.35">
      <c r="A162" s="14">
        <v>1</v>
      </c>
      <c r="B162" s="40">
        <v>0</v>
      </c>
      <c r="C162" s="51"/>
      <c r="D162" s="25">
        <v>100</v>
      </c>
      <c r="E162" s="26"/>
      <c r="F162" s="22">
        <v>0</v>
      </c>
      <c r="G162" s="51"/>
      <c r="H162" s="22">
        <v>0</v>
      </c>
      <c r="I162" s="51"/>
      <c r="J162" s="22">
        <v>0</v>
      </c>
      <c r="K162" s="51"/>
      <c r="L162" s="22">
        <v>0</v>
      </c>
      <c r="M162" s="51"/>
    </row>
    <row r="163" spans="1:13" ht="15" thickBot="1" x14ac:dyDescent="0.35">
      <c r="A163" s="11" t="s">
        <v>34</v>
      </c>
      <c r="B163" s="50">
        <f>A164+$C$143-C163</f>
        <v>-2</v>
      </c>
      <c r="C163" s="20">
        <v>3</v>
      </c>
      <c r="D163" s="50">
        <f>A164+$E$143-E163</f>
        <v>-1</v>
      </c>
      <c r="E163" s="20">
        <v>5</v>
      </c>
      <c r="F163" s="50">
        <f>A164+$G$143-G163</f>
        <v>-1</v>
      </c>
      <c r="G163" s="20">
        <v>4</v>
      </c>
      <c r="H163" s="67"/>
      <c r="I163" s="68">
        <v>6</v>
      </c>
      <c r="J163" s="50">
        <f>A164+$K$143-K163</f>
        <v>-8</v>
      </c>
      <c r="K163" s="20">
        <v>9</v>
      </c>
      <c r="L163" s="67"/>
      <c r="M163" s="68">
        <v>0</v>
      </c>
    </row>
    <row r="164" spans="1:13" ht="15" thickBot="1" x14ac:dyDescent="0.35">
      <c r="A164" s="14">
        <v>0</v>
      </c>
      <c r="B164" s="40">
        <v>0</v>
      </c>
      <c r="C164" s="51"/>
      <c r="D164" s="22">
        <v>0</v>
      </c>
      <c r="E164" s="51"/>
      <c r="F164" s="22">
        <v>0</v>
      </c>
      <c r="G164" s="51"/>
      <c r="H164" s="69">
        <v>200</v>
      </c>
      <c r="I164" s="51" t="s">
        <v>42</v>
      </c>
      <c r="J164" s="22">
        <v>0</v>
      </c>
      <c r="K164" s="51"/>
      <c r="L164" s="69">
        <v>0</v>
      </c>
      <c r="M164" s="51" t="s">
        <v>41</v>
      </c>
    </row>
    <row r="165" spans="1:13" ht="15" thickBot="1" x14ac:dyDescent="0.35">
      <c r="A165" s="11" t="s">
        <v>40</v>
      </c>
      <c r="B165" s="50">
        <f t="shared" ref="B165" si="2">A166+$C$143-C165</f>
        <v>-3</v>
      </c>
      <c r="C165" s="20">
        <v>4</v>
      </c>
      <c r="D165" s="23"/>
      <c r="E165" s="24">
        <v>4</v>
      </c>
      <c r="F165" s="36"/>
      <c r="G165" s="37">
        <v>3</v>
      </c>
      <c r="H165" s="50">
        <f>A166+$I$143-I165</f>
        <v>-2</v>
      </c>
      <c r="I165" s="20">
        <v>8</v>
      </c>
      <c r="J165" s="50">
        <f>A166+$K$143-K165</f>
        <v>-1</v>
      </c>
      <c r="K165" s="20">
        <v>2</v>
      </c>
      <c r="L165" s="61"/>
      <c r="M165" s="62">
        <v>0</v>
      </c>
    </row>
    <row r="166" spans="1:13" ht="15" thickBot="1" x14ac:dyDescent="0.35">
      <c r="A166" s="14">
        <v>0</v>
      </c>
      <c r="B166" s="40">
        <v>0</v>
      </c>
      <c r="C166" s="51"/>
      <c r="D166" s="25">
        <v>300</v>
      </c>
      <c r="E166" s="26"/>
      <c r="F166" s="38">
        <v>100</v>
      </c>
      <c r="G166" s="39"/>
      <c r="H166" s="22">
        <v>0</v>
      </c>
      <c r="I166" s="51"/>
      <c r="J166" s="22">
        <v>0</v>
      </c>
      <c r="K166" s="51"/>
      <c r="L166" s="63">
        <v>0</v>
      </c>
      <c r="M166" s="64"/>
    </row>
    <row r="167" spans="1:13" x14ac:dyDescent="0.3">
      <c r="A167" s="11" t="s">
        <v>99</v>
      </c>
      <c r="B167" s="50">
        <f t="shared" ref="B167" si="3">A168+$C$143-C167</f>
        <v>-4</v>
      </c>
      <c r="C167" s="20">
        <v>5</v>
      </c>
      <c r="D167" s="50">
        <f>A168+$E$143-E167</f>
        <v>1</v>
      </c>
      <c r="E167" s="20">
        <v>3</v>
      </c>
      <c r="F167" s="50">
        <f>A168+$G$143-G167</f>
        <v>-4</v>
      </c>
      <c r="G167" s="21">
        <v>7</v>
      </c>
      <c r="H167" s="50">
        <f>A168+$I$143-I167</f>
        <v>-4</v>
      </c>
      <c r="I167" s="20">
        <v>10</v>
      </c>
      <c r="J167" s="23"/>
      <c r="K167" s="24">
        <v>1</v>
      </c>
      <c r="L167" s="36"/>
      <c r="M167" s="37">
        <v>0</v>
      </c>
    </row>
    <row r="168" spans="1:13" ht="15" thickBot="1" x14ac:dyDescent="0.35">
      <c r="A168" s="14">
        <v>0</v>
      </c>
      <c r="B168" s="22">
        <v>0</v>
      </c>
      <c r="C168" s="51"/>
      <c r="D168" s="22">
        <v>0</v>
      </c>
      <c r="E168" s="51"/>
      <c r="F168" s="22">
        <v>0</v>
      </c>
      <c r="G168" s="51"/>
      <c r="H168" s="22">
        <v>0</v>
      </c>
      <c r="I168" s="51"/>
      <c r="J168" s="25">
        <v>100</v>
      </c>
      <c r="K168" s="26"/>
      <c r="L168" s="38">
        <v>300</v>
      </c>
      <c r="M168" s="39"/>
    </row>
    <row r="174" spans="1:13" ht="15" thickBot="1" x14ac:dyDescent="0.35">
      <c r="A174" s="1"/>
      <c r="B174" s="12" t="s">
        <v>38</v>
      </c>
      <c r="C174" s="13">
        <v>1</v>
      </c>
      <c r="D174" s="12" t="s">
        <v>37</v>
      </c>
      <c r="E174" s="13">
        <v>0</v>
      </c>
      <c r="F174" s="12" t="s">
        <v>36</v>
      </c>
      <c r="G174" s="13">
        <v>-1</v>
      </c>
      <c r="H174" s="12" t="s">
        <v>35</v>
      </c>
      <c r="I174" s="13">
        <v>2</v>
      </c>
      <c r="J174" s="12" t="s">
        <v>100</v>
      </c>
      <c r="K174" s="13">
        <v>-3</v>
      </c>
      <c r="L174" s="12" t="s">
        <v>101</v>
      </c>
      <c r="M174" s="13">
        <v>-4</v>
      </c>
    </row>
    <row r="175" spans="1:13" x14ac:dyDescent="0.3">
      <c r="A175" s="11" t="s">
        <v>39</v>
      </c>
      <c r="B175" s="23"/>
      <c r="C175" s="24">
        <v>1</v>
      </c>
      <c r="D175" s="50">
        <f>A176+$E$143-E175</f>
        <v>-3</v>
      </c>
      <c r="E175" s="20">
        <v>7</v>
      </c>
      <c r="F175" s="50">
        <f>A176+$G$143-G175</f>
        <v>-9</v>
      </c>
      <c r="G175" s="20">
        <v>12</v>
      </c>
      <c r="H175" s="61"/>
      <c r="I175" s="62">
        <v>2</v>
      </c>
      <c r="J175" s="50">
        <f>A176+$K$143-K175</f>
        <v>-4</v>
      </c>
      <c r="K175" s="20">
        <v>5</v>
      </c>
      <c r="L175" s="71"/>
      <c r="M175" s="72">
        <v>0</v>
      </c>
    </row>
    <row r="176" spans="1:13" ht="15" thickBot="1" x14ac:dyDescent="0.35">
      <c r="A176" s="14">
        <v>0</v>
      </c>
      <c r="B176" s="25">
        <v>200</v>
      </c>
      <c r="C176" s="26"/>
      <c r="D176" s="22">
        <v>0</v>
      </c>
      <c r="E176" s="51"/>
      <c r="F176" s="22">
        <v>0</v>
      </c>
      <c r="G176" s="51" t="s">
        <v>42</v>
      </c>
      <c r="H176" s="63">
        <v>0</v>
      </c>
      <c r="I176" s="64"/>
      <c r="J176" s="22">
        <v>0</v>
      </c>
      <c r="K176" s="51"/>
      <c r="L176" s="73"/>
      <c r="M176" s="74" t="s">
        <v>42</v>
      </c>
    </row>
    <row r="177" spans="1:14" ht="15" thickBot="1" x14ac:dyDescent="0.35">
      <c r="A177" s="11" t="s">
        <v>33</v>
      </c>
      <c r="B177" s="50">
        <f>A178+$C$143-C177</f>
        <v>2</v>
      </c>
      <c r="C177" s="20">
        <v>2</v>
      </c>
      <c r="D177" s="67"/>
      <c r="E177" s="68">
        <v>3</v>
      </c>
      <c r="F177" s="50">
        <f>A178+$G$143-G177</f>
        <v>-2</v>
      </c>
      <c r="G177" s="20">
        <v>8</v>
      </c>
      <c r="H177" s="67">
        <f>A178+$I$143-I177</f>
        <v>5</v>
      </c>
      <c r="I177" s="68">
        <v>4</v>
      </c>
      <c r="J177" s="50">
        <f>A178+$K$143-K177</f>
        <v>-3</v>
      </c>
      <c r="K177" s="20">
        <v>7</v>
      </c>
      <c r="L177" s="50">
        <v>-1</v>
      </c>
      <c r="M177" s="20">
        <v>0</v>
      </c>
    </row>
    <row r="178" spans="1:14" ht="15" thickBot="1" x14ac:dyDescent="0.35">
      <c r="A178" s="14">
        <v>3</v>
      </c>
      <c r="B178" s="40">
        <v>0</v>
      </c>
      <c r="C178" s="51"/>
      <c r="D178" s="69">
        <v>100</v>
      </c>
      <c r="E178" s="51" t="s">
        <v>42</v>
      </c>
      <c r="F178" s="22">
        <v>0</v>
      </c>
      <c r="G178" s="51"/>
      <c r="H178" s="69">
        <v>0</v>
      </c>
      <c r="I178" s="51" t="s">
        <v>41</v>
      </c>
      <c r="J178" s="22">
        <v>0</v>
      </c>
      <c r="K178" s="51"/>
      <c r="L178" s="22">
        <v>0</v>
      </c>
      <c r="M178" s="51"/>
    </row>
    <row r="179" spans="1:14" ht="15" thickBot="1" x14ac:dyDescent="0.35">
      <c r="A179" s="11" t="s">
        <v>34</v>
      </c>
      <c r="B179" s="50">
        <f>A180+$C$143-C179</f>
        <v>2</v>
      </c>
      <c r="C179" s="20">
        <v>3</v>
      </c>
      <c r="D179" s="50">
        <f>A180+$E$143-E179</f>
        <v>3</v>
      </c>
      <c r="E179" s="20">
        <v>5</v>
      </c>
      <c r="F179" s="50">
        <f>A180+$G$143-G179</f>
        <v>3</v>
      </c>
      <c r="G179" s="20">
        <v>4</v>
      </c>
      <c r="H179" s="67"/>
      <c r="I179" s="68">
        <v>6</v>
      </c>
      <c r="J179" s="50">
        <f>A180+$K$143-K179</f>
        <v>-4</v>
      </c>
      <c r="K179" s="20">
        <v>9</v>
      </c>
      <c r="L179" s="67"/>
      <c r="M179" s="68">
        <v>0</v>
      </c>
    </row>
    <row r="180" spans="1:14" ht="15" thickBot="1" x14ac:dyDescent="0.35">
      <c r="A180" s="14">
        <v>4</v>
      </c>
      <c r="B180" s="40">
        <v>0</v>
      </c>
      <c r="C180" s="51"/>
      <c r="D180" s="22">
        <v>0</v>
      </c>
      <c r="E180" s="51"/>
      <c r="F180" s="22">
        <v>0</v>
      </c>
      <c r="G180" s="51"/>
      <c r="H180" s="69">
        <v>200</v>
      </c>
      <c r="I180" s="51" t="s">
        <v>42</v>
      </c>
      <c r="J180" s="22">
        <v>0</v>
      </c>
      <c r="K180" s="51"/>
      <c r="L180" s="69">
        <v>0</v>
      </c>
      <c r="M180" s="51" t="s">
        <v>41</v>
      </c>
    </row>
    <row r="181" spans="1:14" ht="15" thickBot="1" x14ac:dyDescent="0.35">
      <c r="A181" s="11" t="s">
        <v>40</v>
      </c>
      <c r="B181" s="50">
        <f t="shared" ref="B181" si="4">A182+$C$143-C181</f>
        <v>1</v>
      </c>
      <c r="C181" s="20">
        <v>4</v>
      </c>
      <c r="D181" s="67"/>
      <c r="E181" s="68">
        <v>4</v>
      </c>
      <c r="F181" s="61"/>
      <c r="G181" s="62">
        <v>3</v>
      </c>
      <c r="H181" s="50">
        <f>A182+$I$143-I181</f>
        <v>2</v>
      </c>
      <c r="I181" s="20">
        <v>8</v>
      </c>
      <c r="J181" s="50">
        <f>A182+$K$143-K181</f>
        <v>3</v>
      </c>
      <c r="K181" s="20">
        <v>2</v>
      </c>
      <c r="L181" s="67"/>
      <c r="M181" s="68">
        <v>0</v>
      </c>
    </row>
    <row r="182" spans="1:14" ht="15" thickBot="1" x14ac:dyDescent="0.35">
      <c r="A182" s="14">
        <v>4</v>
      </c>
      <c r="B182" s="40">
        <v>0</v>
      </c>
      <c r="C182" s="51"/>
      <c r="D182" s="69">
        <v>300</v>
      </c>
      <c r="E182" s="51" t="s">
        <v>41</v>
      </c>
      <c r="F182" s="63">
        <v>100</v>
      </c>
      <c r="G182" s="66"/>
      <c r="H182" s="22">
        <v>0</v>
      </c>
      <c r="I182" s="51"/>
      <c r="J182" s="22">
        <v>0</v>
      </c>
      <c r="K182" s="51"/>
      <c r="L182" s="69">
        <v>0</v>
      </c>
      <c r="M182" s="51" t="s">
        <v>42</v>
      </c>
    </row>
    <row r="183" spans="1:14" x14ac:dyDescent="0.3">
      <c r="A183" s="11" t="s">
        <v>99</v>
      </c>
      <c r="B183" s="50">
        <f t="shared" ref="B183" si="5">A184+$C$143-C183</f>
        <v>0</v>
      </c>
      <c r="C183" s="20">
        <v>5</v>
      </c>
      <c r="D183" s="50">
        <f>A184+$E$143-E183</f>
        <v>5</v>
      </c>
      <c r="E183" s="20">
        <v>3</v>
      </c>
      <c r="F183" s="50">
        <f>A184+$G$143-G183</f>
        <v>0</v>
      </c>
      <c r="G183" s="21">
        <v>7</v>
      </c>
      <c r="H183" s="50">
        <f>A184+$I$143-I183</f>
        <v>0</v>
      </c>
      <c r="I183" s="20">
        <v>10</v>
      </c>
      <c r="J183" s="23"/>
      <c r="K183" s="24">
        <v>1</v>
      </c>
      <c r="L183" s="36"/>
      <c r="M183" s="37">
        <v>0</v>
      </c>
    </row>
    <row r="184" spans="1:14" ht="15" thickBot="1" x14ac:dyDescent="0.35">
      <c r="A184" s="14">
        <v>4</v>
      </c>
      <c r="B184" s="22">
        <v>0</v>
      </c>
      <c r="C184" s="51"/>
      <c r="D184" s="22">
        <v>0</v>
      </c>
      <c r="E184" s="51"/>
      <c r="F184" s="22">
        <v>0</v>
      </c>
      <c r="G184" s="51"/>
      <c r="H184" s="22">
        <v>0</v>
      </c>
      <c r="I184" s="51"/>
      <c r="J184" s="25">
        <v>100</v>
      </c>
      <c r="K184" s="26"/>
      <c r="L184" s="38">
        <v>300</v>
      </c>
      <c r="M184" s="39"/>
    </row>
    <row r="187" spans="1:14" ht="15" thickBot="1" x14ac:dyDescent="0.35">
      <c r="A187" s="1"/>
      <c r="B187" s="12" t="s">
        <v>38</v>
      </c>
      <c r="C187" s="13">
        <v>1</v>
      </c>
      <c r="D187" s="12" t="s">
        <v>37</v>
      </c>
      <c r="E187" s="13">
        <v>0</v>
      </c>
      <c r="F187" s="12" t="s">
        <v>36</v>
      </c>
      <c r="G187" s="13">
        <v>-1</v>
      </c>
      <c r="H187" s="12" t="s">
        <v>35</v>
      </c>
      <c r="I187" s="13">
        <v>2</v>
      </c>
      <c r="J187" s="12" t="s">
        <v>100</v>
      </c>
      <c r="K187" s="13">
        <v>-3</v>
      </c>
      <c r="L187" s="12" t="s">
        <v>101</v>
      </c>
      <c r="M187" s="13">
        <v>-4</v>
      </c>
      <c r="N187" s="65"/>
    </row>
    <row r="188" spans="1:14" x14ac:dyDescent="0.3">
      <c r="A188" s="11" t="s">
        <v>39</v>
      </c>
      <c r="B188" s="23"/>
      <c r="C188" s="24">
        <v>1</v>
      </c>
      <c r="D188" s="50">
        <f>A189+$E$143-E188</f>
        <v>-3</v>
      </c>
      <c r="E188" s="20">
        <v>7</v>
      </c>
      <c r="F188" s="50">
        <f>A189+$G$143-G188</f>
        <v>-9</v>
      </c>
      <c r="G188" s="20">
        <v>12</v>
      </c>
      <c r="H188" s="61"/>
      <c r="I188" s="62">
        <v>2</v>
      </c>
      <c r="J188" s="50">
        <f>A189+$K$143-K188</f>
        <v>-4</v>
      </c>
      <c r="K188" s="20">
        <v>5</v>
      </c>
      <c r="L188" s="71"/>
      <c r="M188" s="72">
        <v>0</v>
      </c>
      <c r="N188" s="65"/>
    </row>
    <row r="189" spans="1:14" ht="15" thickBot="1" x14ac:dyDescent="0.35">
      <c r="A189" s="14">
        <v>0</v>
      </c>
      <c r="B189" s="25">
        <v>200</v>
      </c>
      <c r="C189" s="26"/>
      <c r="D189" s="22">
        <v>0</v>
      </c>
      <c r="E189" s="51"/>
      <c r="F189" s="22">
        <v>0</v>
      </c>
      <c r="G189" s="51" t="s">
        <v>42</v>
      </c>
      <c r="H189" s="63">
        <v>0</v>
      </c>
      <c r="I189" s="64"/>
      <c r="J189" s="22">
        <v>0</v>
      </c>
      <c r="K189" s="51"/>
      <c r="L189" s="73"/>
      <c r="M189" s="74" t="s">
        <v>42</v>
      </c>
      <c r="N189" s="65"/>
    </row>
    <row r="190" spans="1:14" ht="15" thickBot="1" x14ac:dyDescent="0.35">
      <c r="A190" s="11" t="s">
        <v>33</v>
      </c>
      <c r="B190" s="50">
        <f>A191+$C$143-C190</f>
        <v>2</v>
      </c>
      <c r="C190" s="20">
        <v>2</v>
      </c>
      <c r="D190" s="67"/>
      <c r="E190" s="68">
        <v>3</v>
      </c>
      <c r="F190" s="50">
        <f>A191+$G$143-G190</f>
        <v>-2</v>
      </c>
      <c r="G190" s="20">
        <v>8</v>
      </c>
      <c r="H190" s="67"/>
      <c r="I190" s="68">
        <v>4</v>
      </c>
      <c r="J190" s="50">
        <f>A191+$K$143-K190</f>
        <v>-3</v>
      </c>
      <c r="K190" s="20">
        <v>7</v>
      </c>
      <c r="L190" s="50">
        <v>-1</v>
      </c>
      <c r="M190" s="20">
        <v>0</v>
      </c>
      <c r="N190" s="65"/>
    </row>
    <row r="191" spans="1:14" ht="15" thickBot="1" x14ac:dyDescent="0.35">
      <c r="A191" s="14">
        <v>3</v>
      </c>
      <c r="B191" s="40">
        <v>0</v>
      </c>
      <c r="C191" s="51"/>
      <c r="D191" s="69">
        <v>100</v>
      </c>
      <c r="E191" s="51" t="s">
        <v>42</v>
      </c>
      <c r="F191" s="22">
        <v>0</v>
      </c>
      <c r="G191" s="51"/>
      <c r="H191" s="69">
        <v>0</v>
      </c>
      <c r="I191" s="51" t="s">
        <v>41</v>
      </c>
      <c r="J191" s="22">
        <v>0</v>
      </c>
      <c r="K191" s="51"/>
      <c r="L191" s="22">
        <v>0</v>
      </c>
      <c r="M191" s="51"/>
      <c r="N191" s="65"/>
    </row>
    <row r="192" spans="1:14" ht="15" thickBot="1" x14ac:dyDescent="0.35">
      <c r="A192" s="11" t="s">
        <v>34</v>
      </c>
      <c r="B192" s="50">
        <f>A193+$C$143-C192</f>
        <v>2</v>
      </c>
      <c r="C192" s="20">
        <v>3</v>
      </c>
      <c r="D192" s="50">
        <f>A193+$E$143-E192</f>
        <v>3</v>
      </c>
      <c r="E192" s="20">
        <v>5</v>
      </c>
      <c r="F192" s="50">
        <f>A193+$G$143-G192</f>
        <v>3</v>
      </c>
      <c r="G192" s="20">
        <v>4</v>
      </c>
      <c r="H192" s="67"/>
      <c r="I192" s="68">
        <v>6</v>
      </c>
      <c r="J192" s="50">
        <f>A193+$K$143-K192</f>
        <v>-4</v>
      </c>
      <c r="K192" s="20">
        <v>9</v>
      </c>
      <c r="L192" s="67"/>
      <c r="M192" s="68">
        <v>0</v>
      </c>
      <c r="N192" s="65"/>
    </row>
    <row r="193" spans="1:14" ht="15" thickBot="1" x14ac:dyDescent="0.35">
      <c r="A193" s="14">
        <v>4</v>
      </c>
      <c r="B193" s="40">
        <v>0</v>
      </c>
      <c r="C193" s="51"/>
      <c r="D193" s="22">
        <v>0</v>
      </c>
      <c r="E193" s="51"/>
      <c r="F193" s="22">
        <v>0</v>
      </c>
      <c r="G193" s="51"/>
      <c r="H193" s="69">
        <v>200</v>
      </c>
      <c r="I193" s="51" t="s">
        <v>42</v>
      </c>
      <c r="J193" s="22">
        <v>0</v>
      </c>
      <c r="K193" s="51"/>
      <c r="L193" s="69">
        <v>0</v>
      </c>
      <c r="M193" s="51" t="s">
        <v>41</v>
      </c>
      <c r="N193" s="65"/>
    </row>
    <row r="194" spans="1:14" ht="15" thickBot="1" x14ac:dyDescent="0.35">
      <c r="A194" s="11" t="s">
        <v>40</v>
      </c>
      <c r="B194" s="50">
        <f t="shared" ref="B194" si="6">A195+$C$143-C194</f>
        <v>1</v>
      </c>
      <c r="C194" s="20">
        <v>4</v>
      </c>
      <c r="D194" s="61"/>
      <c r="E194" s="62">
        <v>4</v>
      </c>
      <c r="F194" s="61"/>
      <c r="G194" s="62">
        <v>3</v>
      </c>
      <c r="H194" s="50">
        <f>A195+$I$143-I194</f>
        <v>2</v>
      </c>
      <c r="I194" s="20">
        <v>8</v>
      </c>
      <c r="J194" s="50">
        <f>A195+$K$143-K194</f>
        <v>3</v>
      </c>
      <c r="K194" s="20">
        <v>2</v>
      </c>
      <c r="L194" s="75"/>
      <c r="M194" s="76">
        <v>0</v>
      </c>
      <c r="N194" s="65"/>
    </row>
    <row r="195" spans="1:14" ht="15" thickBot="1" x14ac:dyDescent="0.35">
      <c r="A195" s="14">
        <v>4</v>
      </c>
      <c r="B195" s="40">
        <v>0</v>
      </c>
      <c r="C195" s="51"/>
      <c r="D195" s="63">
        <v>300</v>
      </c>
      <c r="E195" s="64" t="s">
        <v>42</v>
      </c>
      <c r="F195" s="63">
        <v>100</v>
      </c>
      <c r="G195" s="66"/>
      <c r="H195" s="22">
        <v>0</v>
      </c>
      <c r="I195" s="51"/>
      <c r="J195" s="22">
        <v>0</v>
      </c>
      <c r="K195" s="51"/>
      <c r="L195" s="77">
        <v>0</v>
      </c>
      <c r="M195" s="78" t="s">
        <v>42</v>
      </c>
      <c r="N195" s="65"/>
    </row>
    <row r="196" spans="1:14" x14ac:dyDescent="0.3">
      <c r="A196" s="11" t="s">
        <v>99</v>
      </c>
      <c r="B196" s="50">
        <f t="shared" ref="B196" si="7">A197+$C$143-C196</f>
        <v>0</v>
      </c>
      <c r="C196" s="20">
        <v>5</v>
      </c>
      <c r="D196" s="67">
        <f>A197+$E$143-E196</f>
        <v>5</v>
      </c>
      <c r="E196" s="68">
        <v>3</v>
      </c>
      <c r="F196" s="50">
        <f>A197+$G$143-G196</f>
        <v>0</v>
      </c>
      <c r="G196" s="21">
        <v>7</v>
      </c>
      <c r="H196" s="50">
        <f>A197+$I$143-I196</f>
        <v>0</v>
      </c>
      <c r="I196" s="20">
        <v>10</v>
      </c>
      <c r="J196" s="61"/>
      <c r="K196" s="62">
        <v>1</v>
      </c>
      <c r="L196" s="67"/>
      <c r="M196" s="68">
        <v>0</v>
      </c>
      <c r="N196" s="65"/>
    </row>
    <row r="197" spans="1:14" ht="15" thickBot="1" x14ac:dyDescent="0.35">
      <c r="A197" s="14">
        <v>4</v>
      </c>
      <c r="B197" s="22">
        <v>0</v>
      </c>
      <c r="C197" s="51"/>
      <c r="D197" s="69">
        <v>0</v>
      </c>
      <c r="E197" s="51" t="s">
        <v>41</v>
      </c>
      <c r="F197" s="22">
        <v>0</v>
      </c>
      <c r="G197" s="51"/>
      <c r="H197" s="22">
        <v>0</v>
      </c>
      <c r="I197" s="51"/>
      <c r="J197" s="63">
        <v>100</v>
      </c>
      <c r="K197" s="66" t="s">
        <v>42</v>
      </c>
      <c r="L197" s="69">
        <v>300</v>
      </c>
      <c r="M197" s="51" t="s">
        <v>42</v>
      </c>
      <c r="N197" s="65"/>
    </row>
    <row r="200" spans="1:14" ht="15" thickBot="1" x14ac:dyDescent="0.35">
      <c r="A200" s="1"/>
      <c r="B200" s="12" t="s">
        <v>38</v>
      </c>
      <c r="C200" s="13">
        <v>1</v>
      </c>
      <c r="D200" s="12" t="s">
        <v>37</v>
      </c>
      <c r="E200" s="13">
        <v>0</v>
      </c>
      <c r="F200" s="12" t="s">
        <v>36</v>
      </c>
      <c r="G200" s="13">
        <v>-1</v>
      </c>
      <c r="H200" s="12" t="s">
        <v>35</v>
      </c>
      <c r="I200" s="13">
        <v>2</v>
      </c>
      <c r="J200" s="12" t="s">
        <v>100</v>
      </c>
      <c r="K200" s="13">
        <v>-3</v>
      </c>
      <c r="L200" s="12" t="s">
        <v>101</v>
      </c>
      <c r="M200" s="13">
        <v>-4</v>
      </c>
    </row>
    <row r="201" spans="1:14" x14ac:dyDescent="0.3">
      <c r="A201" s="11" t="s">
        <v>39</v>
      </c>
      <c r="B201" s="23"/>
      <c r="C201" s="24">
        <v>1</v>
      </c>
      <c r="D201" s="50">
        <f>A202+$E$143-E201</f>
        <v>-3</v>
      </c>
      <c r="E201" s="20">
        <v>7</v>
      </c>
      <c r="F201" s="50">
        <f>A202+$G$143-G201</f>
        <v>-9</v>
      </c>
      <c r="G201" s="20">
        <v>12</v>
      </c>
      <c r="H201" s="61"/>
      <c r="I201" s="62">
        <v>2</v>
      </c>
      <c r="J201" s="50">
        <f>A202+$K$143-K201</f>
        <v>-4</v>
      </c>
      <c r="K201" s="20">
        <v>5</v>
      </c>
      <c r="L201" s="71"/>
      <c r="M201" s="72">
        <v>0</v>
      </c>
    </row>
    <row r="202" spans="1:14" ht="15" thickBot="1" x14ac:dyDescent="0.35">
      <c r="A202" s="14">
        <v>0</v>
      </c>
      <c r="B202" s="25">
        <v>200</v>
      </c>
      <c r="C202" s="26"/>
      <c r="D202" s="22">
        <v>0</v>
      </c>
      <c r="E202" s="51"/>
      <c r="F202" s="22">
        <v>0</v>
      </c>
      <c r="G202" s="51" t="s">
        <v>42</v>
      </c>
      <c r="H202" s="63">
        <v>0</v>
      </c>
      <c r="I202" s="64"/>
      <c r="J202" s="22">
        <v>0</v>
      </c>
      <c r="K202" s="51"/>
      <c r="L202" s="73"/>
      <c r="M202" s="74" t="s">
        <v>42</v>
      </c>
    </row>
    <row r="203" spans="1:14" ht="15" thickBot="1" x14ac:dyDescent="0.35">
      <c r="A203" s="11" t="s">
        <v>33</v>
      </c>
      <c r="B203" s="50">
        <f>A204+$C$143-C203</f>
        <v>2</v>
      </c>
      <c r="C203" s="20">
        <v>2</v>
      </c>
      <c r="D203" s="75"/>
      <c r="E203" s="76">
        <v>3</v>
      </c>
      <c r="F203" s="50">
        <f>A204+$G$143-G203</f>
        <v>-2</v>
      </c>
      <c r="G203" s="20">
        <v>8</v>
      </c>
      <c r="H203" s="61"/>
      <c r="I203" s="62">
        <v>4</v>
      </c>
      <c r="J203" s="50">
        <f>A204+$K$143-K203</f>
        <v>-3</v>
      </c>
      <c r="K203" s="20">
        <v>7</v>
      </c>
      <c r="L203" s="50">
        <v>-1</v>
      </c>
      <c r="M203" s="20">
        <v>0</v>
      </c>
    </row>
    <row r="204" spans="1:14" ht="15" thickBot="1" x14ac:dyDescent="0.35">
      <c r="A204" s="14">
        <v>3</v>
      </c>
      <c r="B204" s="40">
        <v>0</v>
      </c>
      <c r="C204" s="51"/>
      <c r="D204" s="77">
        <v>0</v>
      </c>
      <c r="E204" s="78" t="s">
        <v>42</v>
      </c>
      <c r="F204" s="22">
        <v>0</v>
      </c>
      <c r="G204" s="51"/>
      <c r="H204" s="63">
        <v>100</v>
      </c>
      <c r="I204" s="64" t="s">
        <v>41</v>
      </c>
      <c r="J204" s="22">
        <v>0</v>
      </c>
      <c r="K204" s="51"/>
      <c r="L204" s="22">
        <v>0</v>
      </c>
      <c r="M204" s="51"/>
    </row>
    <row r="205" spans="1:14" ht="15" thickBot="1" x14ac:dyDescent="0.35">
      <c r="A205" s="11" t="s">
        <v>34</v>
      </c>
      <c r="B205" s="50">
        <f>A206+$C$143-C205</f>
        <v>2</v>
      </c>
      <c r="C205" s="20">
        <v>3</v>
      </c>
      <c r="D205" s="50">
        <f>A206+$E$143-E205</f>
        <v>3</v>
      </c>
      <c r="E205" s="20">
        <v>5</v>
      </c>
      <c r="F205" s="67">
        <f>A206+$G$143-G205</f>
        <v>3</v>
      </c>
      <c r="G205" s="68">
        <v>4</v>
      </c>
      <c r="H205" s="67"/>
      <c r="I205" s="68">
        <v>6</v>
      </c>
      <c r="J205" s="50">
        <f>A206+$K$143-K205</f>
        <v>-4</v>
      </c>
      <c r="K205" s="20">
        <v>9</v>
      </c>
      <c r="L205" s="67"/>
      <c r="M205" s="68">
        <v>0</v>
      </c>
    </row>
    <row r="206" spans="1:14" ht="15" thickBot="1" x14ac:dyDescent="0.35">
      <c r="A206" s="14">
        <v>4</v>
      </c>
      <c r="B206" s="40">
        <v>0</v>
      </c>
      <c r="C206" s="51"/>
      <c r="D206" s="22">
        <v>0</v>
      </c>
      <c r="E206" s="51"/>
      <c r="F206" s="69">
        <v>0</v>
      </c>
      <c r="G206" s="51" t="s">
        <v>41</v>
      </c>
      <c r="H206" s="69">
        <v>200</v>
      </c>
      <c r="I206" s="51" t="s">
        <v>42</v>
      </c>
      <c r="J206" s="22">
        <v>0</v>
      </c>
      <c r="K206" s="51"/>
      <c r="L206" s="69">
        <v>0</v>
      </c>
      <c r="M206" s="51" t="s">
        <v>41</v>
      </c>
    </row>
    <row r="207" spans="1:14" ht="15" thickBot="1" x14ac:dyDescent="0.35">
      <c r="A207" s="11" t="s">
        <v>40</v>
      </c>
      <c r="B207" s="50">
        <f t="shared" ref="B207" si="8">A208+$C$143-C207</f>
        <v>1</v>
      </c>
      <c r="C207" s="20">
        <v>4</v>
      </c>
      <c r="D207" s="67"/>
      <c r="E207" s="68">
        <v>4</v>
      </c>
      <c r="F207" s="67"/>
      <c r="G207" s="68">
        <v>3</v>
      </c>
      <c r="H207" s="50">
        <f>A208+$I$143-I207</f>
        <v>2</v>
      </c>
      <c r="I207" s="20">
        <v>8</v>
      </c>
      <c r="J207" s="50">
        <f>A208+$K$143-K207</f>
        <v>3</v>
      </c>
      <c r="K207" s="20">
        <v>2</v>
      </c>
      <c r="L207" s="75"/>
      <c r="M207" s="76">
        <v>0</v>
      </c>
    </row>
    <row r="208" spans="1:14" ht="15" thickBot="1" x14ac:dyDescent="0.35">
      <c r="A208" s="14">
        <v>4</v>
      </c>
      <c r="B208" s="40">
        <v>0</v>
      </c>
      <c r="C208" s="51"/>
      <c r="D208" s="69">
        <v>300</v>
      </c>
      <c r="E208" s="51" t="s">
        <v>41</v>
      </c>
      <c r="F208" s="69">
        <v>100</v>
      </c>
      <c r="G208" s="70" t="s">
        <v>42</v>
      </c>
      <c r="H208" s="22">
        <v>0</v>
      </c>
      <c r="I208" s="51"/>
      <c r="J208" s="22">
        <v>0</v>
      </c>
      <c r="K208" s="51"/>
      <c r="L208" s="77">
        <v>0</v>
      </c>
      <c r="M208" s="78" t="s">
        <v>42</v>
      </c>
    </row>
    <row r="209" spans="1:13" x14ac:dyDescent="0.3">
      <c r="A209" s="11" t="s">
        <v>99</v>
      </c>
      <c r="B209" s="50">
        <f t="shared" ref="B209" si="9">A210+$C$143-C209</f>
        <v>0</v>
      </c>
      <c r="C209" s="20">
        <v>5</v>
      </c>
      <c r="D209" s="67"/>
      <c r="E209" s="68">
        <v>3</v>
      </c>
      <c r="F209" s="50">
        <f>A210+$G$143-G209</f>
        <v>0</v>
      </c>
      <c r="G209" s="21">
        <v>7</v>
      </c>
      <c r="H209" s="50">
        <f>A210+$I$143-I209</f>
        <v>0</v>
      </c>
      <c r="I209" s="20">
        <v>10</v>
      </c>
      <c r="J209" s="67"/>
      <c r="K209" s="68">
        <v>1</v>
      </c>
      <c r="L209" s="67"/>
      <c r="M209" s="68">
        <v>0</v>
      </c>
    </row>
    <row r="210" spans="1:13" ht="15" thickBot="1" x14ac:dyDescent="0.35">
      <c r="A210" s="14">
        <v>4</v>
      </c>
      <c r="B210" s="22">
        <v>0</v>
      </c>
      <c r="C210" s="51"/>
      <c r="D210" s="69">
        <v>0</v>
      </c>
      <c r="E210" s="51" t="s">
        <v>42</v>
      </c>
      <c r="F210" s="22">
        <v>0</v>
      </c>
      <c r="G210" s="51"/>
      <c r="H210" s="22">
        <v>0</v>
      </c>
      <c r="I210" s="51"/>
      <c r="J210" s="69">
        <v>100</v>
      </c>
      <c r="K210" s="70" t="s">
        <v>41</v>
      </c>
      <c r="L210" s="69">
        <v>300</v>
      </c>
      <c r="M210" s="51" t="s">
        <v>42</v>
      </c>
    </row>
    <row r="211" spans="1:13" x14ac:dyDescent="0.3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</row>
    <row r="212" spans="1:13" x14ac:dyDescent="0.3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</row>
    <row r="213" spans="1:13" ht="15" thickBot="1" x14ac:dyDescent="0.35">
      <c r="A213" s="1"/>
      <c r="B213" s="12" t="s">
        <v>38</v>
      </c>
      <c r="C213" s="13">
        <v>1</v>
      </c>
      <c r="D213" s="12" t="s">
        <v>37</v>
      </c>
      <c r="E213" s="13">
        <v>0</v>
      </c>
      <c r="F213" s="12" t="s">
        <v>36</v>
      </c>
      <c r="G213" s="13">
        <v>-1</v>
      </c>
      <c r="H213" s="12" t="s">
        <v>35</v>
      </c>
      <c r="I213" s="13">
        <v>2</v>
      </c>
      <c r="J213" s="12" t="s">
        <v>100</v>
      </c>
      <c r="K213" s="13">
        <v>-3</v>
      </c>
      <c r="L213" s="12" t="s">
        <v>101</v>
      </c>
      <c r="M213" s="13">
        <v>-4</v>
      </c>
    </row>
    <row r="214" spans="1:13" x14ac:dyDescent="0.3">
      <c r="A214" s="11" t="s">
        <v>39</v>
      </c>
      <c r="B214" s="23"/>
      <c r="C214" s="24">
        <v>1</v>
      </c>
      <c r="D214" s="50">
        <f>A215+$E$143-E214</f>
        <v>-3</v>
      </c>
      <c r="E214" s="20">
        <v>7</v>
      </c>
      <c r="F214" s="50">
        <f>A215+$G$143-G214</f>
        <v>-9</v>
      </c>
      <c r="G214" s="20">
        <v>12</v>
      </c>
      <c r="H214" s="61"/>
      <c r="I214" s="62">
        <v>2</v>
      </c>
      <c r="J214" s="50">
        <f>A215+$K$143-K214</f>
        <v>-4</v>
      </c>
      <c r="K214" s="20">
        <v>5</v>
      </c>
      <c r="L214" s="71"/>
      <c r="M214" s="72">
        <v>0</v>
      </c>
    </row>
    <row r="215" spans="1:13" ht="15" thickBot="1" x14ac:dyDescent="0.35">
      <c r="A215" s="14">
        <v>0</v>
      </c>
      <c r="B215" s="25">
        <v>200</v>
      </c>
      <c r="C215" s="26"/>
      <c r="D215" s="22">
        <v>0</v>
      </c>
      <c r="E215" s="51"/>
      <c r="F215" s="22">
        <v>0</v>
      </c>
      <c r="G215" s="51" t="s">
        <v>42</v>
      </c>
      <c r="H215" s="63">
        <v>0</v>
      </c>
      <c r="I215" s="64"/>
      <c r="J215" s="22">
        <v>0</v>
      </c>
      <c r="K215" s="51"/>
      <c r="L215" s="73"/>
      <c r="M215" s="74" t="s">
        <v>42</v>
      </c>
    </row>
    <row r="216" spans="1:13" ht="15" thickBot="1" x14ac:dyDescent="0.35">
      <c r="A216" s="11" t="s">
        <v>33</v>
      </c>
      <c r="B216" s="50">
        <f>A217+$C$143-C216</f>
        <v>2</v>
      </c>
      <c r="C216" s="20">
        <v>2</v>
      </c>
      <c r="D216" s="75"/>
      <c r="E216" s="76">
        <v>3</v>
      </c>
      <c r="F216" s="50">
        <f>A217+$G$143-G216</f>
        <v>-2</v>
      </c>
      <c r="G216" s="20">
        <v>8</v>
      </c>
      <c r="H216" s="61"/>
      <c r="I216" s="62">
        <v>4</v>
      </c>
      <c r="J216" s="50">
        <f>A217+$K$143-K216</f>
        <v>-3</v>
      </c>
      <c r="K216" s="20">
        <v>7</v>
      </c>
      <c r="L216" s="50">
        <v>-1</v>
      </c>
      <c r="M216" s="20">
        <v>0</v>
      </c>
    </row>
    <row r="217" spans="1:13" ht="15" thickBot="1" x14ac:dyDescent="0.35">
      <c r="A217" s="14">
        <v>3</v>
      </c>
      <c r="B217" s="40">
        <v>0</v>
      </c>
      <c r="C217" s="51"/>
      <c r="D217" s="77">
        <v>0</v>
      </c>
      <c r="E217" s="78" t="s">
        <v>42</v>
      </c>
      <c r="F217" s="22">
        <v>0</v>
      </c>
      <c r="G217" s="51"/>
      <c r="H217" s="63">
        <v>100</v>
      </c>
      <c r="I217" s="64" t="s">
        <v>41</v>
      </c>
      <c r="J217" s="22">
        <v>0</v>
      </c>
      <c r="K217" s="51"/>
      <c r="L217" s="22">
        <v>0</v>
      </c>
      <c r="M217" s="51"/>
    </row>
    <row r="218" spans="1:13" ht="15" thickBot="1" x14ac:dyDescent="0.35">
      <c r="A218" s="11" t="s">
        <v>34</v>
      </c>
      <c r="B218" s="50">
        <f>A219+$C$143-C218</f>
        <v>2</v>
      </c>
      <c r="C218" s="20">
        <v>3</v>
      </c>
      <c r="D218" s="67">
        <f>A219+$E$143-E218</f>
        <v>3</v>
      </c>
      <c r="E218" s="68">
        <v>5</v>
      </c>
      <c r="F218" s="75"/>
      <c r="G218" s="76">
        <v>4</v>
      </c>
      <c r="H218" s="75"/>
      <c r="I218" s="76">
        <v>6</v>
      </c>
      <c r="J218" s="50">
        <f>A219+$K$143-K218</f>
        <v>-4</v>
      </c>
      <c r="K218" s="20">
        <v>9</v>
      </c>
      <c r="L218" s="61"/>
      <c r="M218" s="62">
        <v>0</v>
      </c>
    </row>
    <row r="219" spans="1:13" ht="15" thickBot="1" x14ac:dyDescent="0.35">
      <c r="A219" s="14">
        <v>4</v>
      </c>
      <c r="B219" s="40">
        <v>0</v>
      </c>
      <c r="C219" s="51"/>
      <c r="D219" s="69">
        <v>0</v>
      </c>
      <c r="E219" s="51" t="s">
        <v>41</v>
      </c>
      <c r="F219" s="77">
        <v>0</v>
      </c>
      <c r="G219" s="78" t="s">
        <v>42</v>
      </c>
      <c r="H219" s="77">
        <v>200</v>
      </c>
      <c r="I219" s="78" t="s">
        <v>42</v>
      </c>
      <c r="J219" s="22">
        <v>0</v>
      </c>
      <c r="K219" s="51"/>
      <c r="L219" s="63">
        <v>0</v>
      </c>
      <c r="M219" s="64" t="s">
        <v>41</v>
      </c>
    </row>
    <row r="220" spans="1:13" ht="15" thickBot="1" x14ac:dyDescent="0.35">
      <c r="A220" s="11" t="s">
        <v>40</v>
      </c>
      <c r="B220" s="50">
        <f t="shared" ref="B220" si="10">A221+$C$143-C220</f>
        <v>1</v>
      </c>
      <c r="C220" s="20">
        <v>4</v>
      </c>
      <c r="D220" s="67"/>
      <c r="E220" s="68">
        <v>4</v>
      </c>
      <c r="F220" s="67"/>
      <c r="G220" s="68">
        <v>3</v>
      </c>
      <c r="H220" s="50">
        <f>A221+$I$143-I220</f>
        <v>2</v>
      </c>
      <c r="I220" s="20">
        <v>8</v>
      </c>
      <c r="J220" s="50">
        <f>A221+$K$143-K220</f>
        <v>3</v>
      </c>
      <c r="K220" s="20">
        <v>2</v>
      </c>
      <c r="L220" s="75"/>
      <c r="M220" s="76">
        <v>0</v>
      </c>
    </row>
    <row r="221" spans="1:13" ht="15" thickBot="1" x14ac:dyDescent="0.35">
      <c r="A221" s="14">
        <v>4</v>
      </c>
      <c r="B221" s="40">
        <v>0</v>
      </c>
      <c r="C221" s="51"/>
      <c r="D221" s="69">
        <v>300</v>
      </c>
      <c r="E221" s="51" t="s">
        <v>42</v>
      </c>
      <c r="F221" s="69">
        <v>100</v>
      </c>
      <c r="G221" s="70" t="s">
        <v>41</v>
      </c>
      <c r="H221" s="22">
        <v>0</v>
      </c>
      <c r="I221" s="51"/>
      <c r="J221" s="22">
        <v>0</v>
      </c>
      <c r="K221" s="51"/>
      <c r="L221" s="77">
        <v>0</v>
      </c>
      <c r="M221" s="78" t="s">
        <v>42</v>
      </c>
    </row>
    <row r="222" spans="1:13" x14ac:dyDescent="0.3">
      <c r="A222" s="11" t="s">
        <v>99</v>
      </c>
      <c r="B222" s="50">
        <f t="shared" ref="B222" si="11">A223+$C$143-C222</f>
        <v>0</v>
      </c>
      <c r="C222" s="20">
        <v>5</v>
      </c>
      <c r="D222" s="61"/>
      <c r="E222" s="62">
        <v>3</v>
      </c>
      <c r="F222" s="50">
        <f>A223+$G$143-G222</f>
        <v>0</v>
      </c>
      <c r="G222" s="21">
        <v>7</v>
      </c>
      <c r="H222" s="50">
        <f>A223+$I$143-I222</f>
        <v>0</v>
      </c>
      <c r="I222" s="20">
        <v>10</v>
      </c>
      <c r="J222" s="61"/>
      <c r="K222" s="62">
        <v>1</v>
      </c>
      <c r="L222" s="61"/>
      <c r="M222" s="62">
        <v>0</v>
      </c>
    </row>
    <row r="223" spans="1:13" ht="15" thickBot="1" x14ac:dyDescent="0.35">
      <c r="A223" s="14">
        <v>4</v>
      </c>
      <c r="B223" s="22">
        <v>0</v>
      </c>
      <c r="C223" s="51"/>
      <c r="D223" s="63">
        <v>0</v>
      </c>
      <c r="E223" s="64" t="s">
        <v>42</v>
      </c>
      <c r="F223" s="22">
        <v>0</v>
      </c>
      <c r="G223" s="51"/>
      <c r="H223" s="22">
        <v>0</v>
      </c>
      <c r="I223" s="51"/>
      <c r="J223" s="63">
        <v>100</v>
      </c>
      <c r="K223" s="66" t="s">
        <v>41</v>
      </c>
      <c r="L223" s="63">
        <v>300</v>
      </c>
      <c r="M223" s="64" t="s">
        <v>42</v>
      </c>
    </row>
  </sheetData>
  <mergeCells count="44">
    <mergeCell ref="A53:A54"/>
    <mergeCell ref="A55:A56"/>
    <mergeCell ref="A57:A58"/>
    <mergeCell ref="A59:A60"/>
    <mergeCell ref="A61:A62"/>
    <mergeCell ref="B52:C52"/>
    <mergeCell ref="D52:E52"/>
    <mergeCell ref="F52:G52"/>
    <mergeCell ref="H52:I52"/>
    <mergeCell ref="J52:K52"/>
    <mergeCell ref="J16:K16"/>
    <mergeCell ref="A23:A24"/>
    <mergeCell ref="A25:A26"/>
    <mergeCell ref="B16:C16"/>
    <mergeCell ref="D16:E16"/>
    <mergeCell ref="F16:G16"/>
    <mergeCell ref="H16:I16"/>
    <mergeCell ref="A17:A18"/>
    <mergeCell ref="A19:A20"/>
    <mergeCell ref="A21:A22"/>
    <mergeCell ref="B93:C93"/>
    <mergeCell ref="D93:E93"/>
    <mergeCell ref="F93:G93"/>
    <mergeCell ref="H93:I93"/>
    <mergeCell ref="J93:K93"/>
    <mergeCell ref="A120:E120"/>
    <mergeCell ref="A94:A95"/>
    <mergeCell ref="A96:A97"/>
    <mergeCell ref="A98:A99"/>
    <mergeCell ref="A100:A101"/>
    <mergeCell ref="A102:A103"/>
    <mergeCell ref="AC100:AC101"/>
    <mergeCell ref="AL93:AM93"/>
    <mergeCell ref="AC102:AC103"/>
    <mergeCell ref="AD93:AE93"/>
    <mergeCell ref="AF93:AG93"/>
    <mergeCell ref="AH93:AI93"/>
    <mergeCell ref="AJ93:AK93"/>
    <mergeCell ref="L52:M52"/>
    <mergeCell ref="AN93:AO93"/>
    <mergeCell ref="AC94:AC95"/>
    <mergeCell ref="AC96:AC97"/>
    <mergeCell ref="AC98:AC99"/>
    <mergeCell ref="L93:M9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EB589-8CB0-47F6-AA4D-2D2DC67FF2F1}">
  <dimension ref="A1:AU155"/>
  <sheetViews>
    <sheetView topLeftCell="A28" workbookViewId="0">
      <selection activeCell="H11" sqref="H11"/>
    </sheetView>
  </sheetViews>
  <sheetFormatPr defaultRowHeight="14.4" x14ac:dyDescent="0.3"/>
  <cols>
    <col min="1" max="1" width="16.109375" style="54" customWidth="1"/>
    <col min="2" max="6" width="8.88671875" style="54"/>
    <col min="7" max="7" width="9.109375" style="54" customWidth="1"/>
    <col min="8" max="8" width="12.21875" style="54" customWidth="1"/>
    <col min="9" max="9" width="12.5546875" style="54" customWidth="1"/>
    <col min="10" max="16384" width="8.88671875" style="54"/>
  </cols>
  <sheetData>
    <row r="1" spans="1:16" x14ac:dyDescent="0.3">
      <c r="A1" s="54" t="s">
        <v>0</v>
      </c>
    </row>
    <row r="2" spans="1:16" x14ac:dyDescent="0.3">
      <c r="A2" s="54" t="s">
        <v>48</v>
      </c>
    </row>
    <row r="3" spans="1:16" x14ac:dyDescent="0.3">
      <c r="A3" s="54" t="s">
        <v>49</v>
      </c>
    </row>
    <row r="4" spans="1:16" x14ac:dyDescent="0.3">
      <c r="A4" s="54" t="s">
        <v>1</v>
      </c>
    </row>
    <row r="5" spans="1:16" x14ac:dyDescent="0.3">
      <c r="A5" s="54" t="s">
        <v>17</v>
      </c>
    </row>
    <row r="6" spans="1:16" x14ac:dyDescent="0.3">
      <c r="A6" s="1"/>
      <c r="B6" s="1" t="s">
        <v>6</v>
      </c>
      <c r="C6" s="1" t="s">
        <v>7</v>
      </c>
      <c r="D6" s="1" t="s">
        <v>8</v>
      </c>
      <c r="E6" s="1" t="s">
        <v>9</v>
      </c>
      <c r="F6" s="1" t="s">
        <v>50</v>
      </c>
      <c r="G6" s="1" t="s">
        <v>10</v>
      </c>
    </row>
    <row r="7" spans="1:16" x14ac:dyDescent="0.3">
      <c r="A7" s="1" t="s">
        <v>2</v>
      </c>
      <c r="B7" s="1">
        <v>5</v>
      </c>
      <c r="C7" s="1">
        <v>2</v>
      </c>
      <c r="D7" s="1">
        <v>1</v>
      </c>
      <c r="E7" s="1">
        <v>6</v>
      </c>
      <c r="F7" s="1">
        <v>4</v>
      </c>
      <c r="G7" s="1">
        <v>200</v>
      </c>
    </row>
    <row r="8" spans="1:16" x14ac:dyDescent="0.3">
      <c r="A8" s="1" t="s">
        <v>3</v>
      </c>
      <c r="B8" s="1">
        <v>6</v>
      </c>
      <c r="C8" s="1">
        <v>2</v>
      </c>
      <c r="D8" s="1">
        <v>4</v>
      </c>
      <c r="E8" s="1">
        <v>4</v>
      </c>
      <c r="F8" s="1">
        <v>6</v>
      </c>
      <c r="G8" s="1">
        <v>300</v>
      </c>
    </row>
    <row r="9" spans="1:16" x14ac:dyDescent="0.3">
      <c r="A9" s="1" t="s">
        <v>4</v>
      </c>
      <c r="B9" s="1">
        <v>9</v>
      </c>
      <c r="C9" s="1">
        <v>2</v>
      </c>
      <c r="D9" s="1">
        <v>3</v>
      </c>
      <c r="E9" s="1">
        <v>7</v>
      </c>
      <c r="F9" s="1">
        <v>5</v>
      </c>
      <c r="G9" s="1">
        <v>200</v>
      </c>
      <c r="H9" s="54" t="s">
        <v>12</v>
      </c>
      <c r="I9" s="54">
        <f>SUM(G7:G11)</f>
        <v>1000</v>
      </c>
    </row>
    <row r="10" spans="1:16" x14ac:dyDescent="0.3">
      <c r="A10" s="1" t="s">
        <v>29</v>
      </c>
      <c r="B10" s="1">
        <v>7</v>
      </c>
      <c r="C10" s="1">
        <v>3</v>
      </c>
      <c r="D10" s="1">
        <v>5</v>
      </c>
      <c r="E10" s="1">
        <v>8</v>
      </c>
      <c r="F10" s="1">
        <v>7</v>
      </c>
      <c r="G10" s="1">
        <v>200</v>
      </c>
    </row>
    <row r="11" spans="1:16" x14ac:dyDescent="0.3">
      <c r="A11" s="1" t="s">
        <v>51</v>
      </c>
      <c r="B11" s="1">
        <v>3</v>
      </c>
      <c r="C11" s="1">
        <v>2</v>
      </c>
      <c r="D11" s="1">
        <v>4</v>
      </c>
      <c r="E11" s="1">
        <v>2</v>
      </c>
      <c r="F11" s="1">
        <v>3</v>
      </c>
      <c r="G11" s="1">
        <v>100</v>
      </c>
    </row>
    <row r="12" spans="1:16" x14ac:dyDescent="0.3">
      <c r="A12" s="1" t="s">
        <v>5</v>
      </c>
      <c r="B12" s="1">
        <v>200</v>
      </c>
      <c r="C12" s="1">
        <v>200</v>
      </c>
      <c r="D12" s="1">
        <v>400</v>
      </c>
      <c r="E12" s="1">
        <v>200</v>
      </c>
      <c r="F12" s="1">
        <v>100</v>
      </c>
      <c r="G12" s="1"/>
    </row>
    <row r="13" spans="1:16" x14ac:dyDescent="0.3">
      <c r="D13" s="54" t="s">
        <v>11</v>
      </c>
      <c r="F13" s="54">
        <f>SUM(B12:F12)</f>
        <v>1100</v>
      </c>
    </row>
    <row r="15" spans="1:16" x14ac:dyDescent="0.3">
      <c r="A15" s="54" t="s">
        <v>13</v>
      </c>
    </row>
    <row r="16" spans="1:16" ht="29.4" thickBot="1" x14ac:dyDescent="0.35">
      <c r="A16" s="52" t="s">
        <v>32</v>
      </c>
      <c r="B16" s="83" t="s">
        <v>6</v>
      </c>
      <c r="C16" s="83"/>
      <c r="D16" s="81" t="s">
        <v>7</v>
      </c>
      <c r="E16" s="80"/>
      <c r="F16" s="83" t="s">
        <v>8</v>
      </c>
      <c r="G16" s="83"/>
      <c r="H16" s="81" t="s">
        <v>9</v>
      </c>
      <c r="I16" s="83"/>
      <c r="J16" s="80" t="s">
        <v>50</v>
      </c>
      <c r="K16" s="81"/>
      <c r="M16" s="53" t="s">
        <v>15</v>
      </c>
      <c r="N16" s="54" t="s">
        <v>10</v>
      </c>
      <c r="P16" s="54" t="s">
        <v>21</v>
      </c>
    </row>
    <row r="17" spans="1:17" x14ac:dyDescent="0.3">
      <c r="A17" s="82" t="s">
        <v>2</v>
      </c>
      <c r="B17" s="23"/>
      <c r="C17" s="24">
        <v>1</v>
      </c>
      <c r="D17" s="19"/>
      <c r="E17" s="20">
        <v>7</v>
      </c>
      <c r="F17" s="19"/>
      <c r="G17" s="20">
        <v>12</v>
      </c>
      <c r="H17" s="19"/>
      <c r="I17" s="20">
        <v>2</v>
      </c>
      <c r="J17" s="19"/>
      <c r="K17" s="20">
        <v>5</v>
      </c>
      <c r="M17" s="3"/>
    </row>
    <row r="18" spans="1:17" ht="15" thickBot="1" x14ac:dyDescent="0.35">
      <c r="A18" s="82"/>
      <c r="B18" s="25">
        <v>200</v>
      </c>
      <c r="C18" s="26"/>
      <c r="D18" s="22">
        <v>0</v>
      </c>
      <c r="E18" s="17"/>
      <c r="F18" s="22">
        <v>0</v>
      </c>
      <c r="G18" s="17"/>
      <c r="H18" s="22">
        <v>0</v>
      </c>
      <c r="I18" s="17"/>
      <c r="J18" s="22">
        <v>0</v>
      </c>
      <c r="K18" s="17"/>
      <c r="M18" s="3">
        <f>SUM(B18:K18)-N18</f>
        <v>0</v>
      </c>
      <c r="N18" s="54">
        <v>200</v>
      </c>
      <c r="P18" s="8"/>
      <c r="Q18" s="54" t="s">
        <v>22</v>
      </c>
    </row>
    <row r="19" spans="1:17" x14ac:dyDescent="0.3">
      <c r="A19" s="82" t="s">
        <v>3</v>
      </c>
      <c r="B19" s="19"/>
      <c r="C19" s="20">
        <v>2</v>
      </c>
      <c r="D19" s="23"/>
      <c r="E19" s="24">
        <v>3</v>
      </c>
      <c r="F19" s="19"/>
      <c r="G19" s="20">
        <v>8</v>
      </c>
      <c r="H19" s="19"/>
      <c r="I19" s="20">
        <v>4</v>
      </c>
      <c r="J19" s="19"/>
      <c r="K19" s="20">
        <v>7</v>
      </c>
      <c r="M19" s="3"/>
      <c r="P19" s="9"/>
      <c r="Q19" s="54" t="s">
        <v>23</v>
      </c>
    </row>
    <row r="20" spans="1:17" ht="15" thickBot="1" x14ac:dyDescent="0.35">
      <c r="A20" s="82"/>
      <c r="B20" s="22">
        <v>0</v>
      </c>
      <c r="C20" s="17"/>
      <c r="D20" s="25">
        <v>100</v>
      </c>
      <c r="E20" s="26"/>
      <c r="F20" s="22">
        <v>0</v>
      </c>
      <c r="G20" s="17"/>
      <c r="H20" s="22">
        <v>0</v>
      </c>
      <c r="I20" s="17"/>
      <c r="J20" s="22">
        <v>0</v>
      </c>
      <c r="K20" s="17"/>
      <c r="M20" s="3">
        <f>SUM(B20:K20)-N20</f>
        <v>0</v>
      </c>
      <c r="N20" s="54">
        <v>100</v>
      </c>
      <c r="P20" s="3"/>
      <c r="Q20" s="54" t="s">
        <v>24</v>
      </c>
    </row>
    <row r="21" spans="1:17" x14ac:dyDescent="0.3">
      <c r="A21" s="82" t="s">
        <v>4</v>
      </c>
      <c r="B21" s="19"/>
      <c r="C21" s="20">
        <v>3</v>
      </c>
      <c r="D21" s="23"/>
      <c r="E21" s="24">
        <v>5</v>
      </c>
      <c r="F21" s="19"/>
      <c r="G21" s="20">
        <v>4</v>
      </c>
      <c r="H21" s="19"/>
      <c r="I21" s="20">
        <v>6</v>
      </c>
      <c r="J21" s="19"/>
      <c r="K21" s="20">
        <v>9</v>
      </c>
      <c r="M21" s="3"/>
      <c r="P21" s="27"/>
      <c r="Q21" s="54" t="s">
        <v>46</v>
      </c>
    </row>
    <row r="22" spans="1:17" ht="15" thickBot="1" x14ac:dyDescent="0.35">
      <c r="A22" s="82"/>
      <c r="B22" s="22">
        <v>0</v>
      </c>
      <c r="C22" s="17"/>
      <c r="D22" s="25">
        <v>200</v>
      </c>
      <c r="E22" s="26"/>
      <c r="F22" s="22">
        <v>0</v>
      </c>
      <c r="G22" s="17"/>
      <c r="H22" s="22">
        <v>0</v>
      </c>
      <c r="I22" s="17"/>
      <c r="J22" s="22">
        <v>0</v>
      </c>
      <c r="K22" s="17"/>
      <c r="M22" s="3">
        <f>SUM(B22:K22)-N22</f>
        <v>0</v>
      </c>
      <c r="N22" s="54">
        <v>200</v>
      </c>
      <c r="P22" s="7"/>
      <c r="Q22" s="54" t="s">
        <v>25</v>
      </c>
    </row>
    <row r="23" spans="1:17" x14ac:dyDescent="0.3">
      <c r="A23" s="82" t="s">
        <v>29</v>
      </c>
      <c r="B23" s="19"/>
      <c r="C23" s="20">
        <v>4</v>
      </c>
      <c r="D23" s="23"/>
      <c r="E23" s="24">
        <v>4</v>
      </c>
      <c r="F23" s="23"/>
      <c r="G23" s="24">
        <v>3</v>
      </c>
      <c r="H23" s="23"/>
      <c r="I23" s="24">
        <v>8</v>
      </c>
      <c r="J23" s="19"/>
      <c r="K23" s="20">
        <v>2</v>
      </c>
      <c r="M23" s="3"/>
    </row>
    <row r="24" spans="1:17" ht="15" thickBot="1" x14ac:dyDescent="0.35">
      <c r="A24" s="82"/>
      <c r="B24" s="22">
        <v>0</v>
      </c>
      <c r="C24" s="17"/>
      <c r="D24" s="25">
        <v>100</v>
      </c>
      <c r="E24" s="26"/>
      <c r="F24" s="25">
        <v>100</v>
      </c>
      <c r="G24" s="26"/>
      <c r="H24" s="25">
        <v>200</v>
      </c>
      <c r="I24" s="26"/>
      <c r="J24" s="22">
        <v>0</v>
      </c>
      <c r="K24" s="17"/>
      <c r="M24" s="3">
        <f>SUM(B24:K24)-N24</f>
        <v>0</v>
      </c>
      <c r="N24" s="54">
        <v>400</v>
      </c>
    </row>
    <row r="25" spans="1:17" x14ac:dyDescent="0.3">
      <c r="A25" s="82" t="s">
        <v>51</v>
      </c>
      <c r="B25" s="19"/>
      <c r="C25" s="20">
        <v>5</v>
      </c>
      <c r="D25" s="19"/>
      <c r="E25" s="20">
        <v>3</v>
      </c>
      <c r="F25" s="18"/>
      <c r="G25" s="21">
        <v>7</v>
      </c>
      <c r="H25" s="19"/>
      <c r="I25" s="20">
        <v>10</v>
      </c>
      <c r="J25" s="23"/>
      <c r="K25" s="24">
        <v>1</v>
      </c>
      <c r="M25" s="3"/>
    </row>
    <row r="26" spans="1:17" ht="15" thickBot="1" x14ac:dyDescent="0.35">
      <c r="A26" s="82"/>
      <c r="B26" s="22">
        <v>0</v>
      </c>
      <c r="C26" s="17"/>
      <c r="D26" s="22">
        <v>0</v>
      </c>
      <c r="E26" s="17"/>
      <c r="F26" s="22">
        <v>0</v>
      </c>
      <c r="G26" s="17"/>
      <c r="H26" s="22">
        <v>0</v>
      </c>
      <c r="I26" s="17"/>
      <c r="J26" s="25">
        <v>100</v>
      </c>
      <c r="K26" s="26"/>
      <c r="M26" s="3">
        <f>SUM(B26:K26)-N26</f>
        <v>-300</v>
      </c>
      <c r="N26" s="54">
        <v>400</v>
      </c>
    </row>
    <row r="27" spans="1:17" x14ac:dyDescent="0.3">
      <c r="L27" s="1" t="s">
        <v>16</v>
      </c>
      <c r="M27" s="1">
        <f>SUM(M17:M26)</f>
        <v>-300</v>
      </c>
      <c r="N27" s="1">
        <f>SUM(N17:N26)</f>
        <v>1300</v>
      </c>
    </row>
    <row r="28" spans="1:17" x14ac:dyDescent="0.3">
      <c r="A28" s="54" t="s">
        <v>14</v>
      </c>
      <c r="B28" s="3">
        <f>B29-SUM(B18,B20,B22,B24,B26)</f>
        <v>0</v>
      </c>
      <c r="C28" s="3"/>
      <c r="D28" s="3">
        <f>D29-SUM(D18,D20,D22,D24,D26)</f>
        <v>0</v>
      </c>
      <c r="E28" s="3"/>
      <c r="F28" s="3">
        <f>F29-SUM(F18,F20,F22,F24,F26)</f>
        <v>0</v>
      </c>
      <c r="G28" s="3"/>
      <c r="H28" s="3">
        <f>H29-SUM(H18,H20,H22,H24,H26)</f>
        <v>0</v>
      </c>
      <c r="I28" s="3"/>
      <c r="J28" s="3">
        <f>J29-SUM(J18,J20,J22,J24,J26)</f>
        <v>0</v>
      </c>
      <c r="K28" s="3"/>
      <c r="L28" s="4">
        <f>SUM(B28:K28)</f>
        <v>0</v>
      </c>
      <c r="M28" s="7" t="s">
        <v>20</v>
      </c>
      <c r="N28" s="7">
        <f>SUMPRODUCT(B33:F37,B7:F11)</f>
        <v>4300</v>
      </c>
    </row>
    <row r="29" spans="1:17" x14ac:dyDescent="0.3">
      <c r="A29" s="54" t="s">
        <v>5</v>
      </c>
      <c r="B29" s="54">
        <v>200</v>
      </c>
      <c r="D29" s="54">
        <v>400</v>
      </c>
      <c r="F29" s="54">
        <v>100</v>
      </c>
      <c r="H29" s="54">
        <v>200</v>
      </c>
      <c r="J29" s="54">
        <v>100</v>
      </c>
      <c r="L29" s="1">
        <f>SUM(B29:K29)</f>
        <v>1000</v>
      </c>
    </row>
    <row r="32" spans="1:17" ht="15" thickBot="1" x14ac:dyDescent="0.35">
      <c r="A32" s="54" t="s">
        <v>18</v>
      </c>
    </row>
    <row r="33" spans="1:9" x14ac:dyDescent="0.3">
      <c r="B33" s="28">
        <v>200</v>
      </c>
      <c r="C33" s="29">
        <v>0</v>
      </c>
      <c r="D33" s="29">
        <v>0</v>
      </c>
      <c r="E33" s="29">
        <v>0</v>
      </c>
      <c r="F33" s="30">
        <v>0</v>
      </c>
    </row>
    <row r="34" spans="1:9" x14ac:dyDescent="0.3">
      <c r="A34" s="6"/>
      <c r="B34" s="31">
        <v>0</v>
      </c>
      <c r="C34" s="5">
        <v>100</v>
      </c>
      <c r="D34" s="5">
        <v>0</v>
      </c>
      <c r="E34" s="5">
        <v>0</v>
      </c>
      <c r="F34" s="32">
        <v>0</v>
      </c>
    </row>
    <row r="35" spans="1:9" x14ac:dyDescent="0.3">
      <c r="A35" s="6" t="s">
        <v>19</v>
      </c>
      <c r="B35" s="31">
        <v>0</v>
      </c>
      <c r="C35" s="5">
        <v>200</v>
      </c>
      <c r="D35" s="5">
        <v>0</v>
      </c>
      <c r="E35" s="5">
        <v>0</v>
      </c>
      <c r="F35" s="32">
        <v>0</v>
      </c>
    </row>
    <row r="36" spans="1:9" x14ac:dyDescent="0.3">
      <c r="B36" s="31">
        <v>0</v>
      </c>
      <c r="C36" s="5">
        <v>100</v>
      </c>
      <c r="D36" s="5">
        <v>100</v>
      </c>
      <c r="E36" s="5">
        <v>200</v>
      </c>
      <c r="F36" s="32">
        <v>0</v>
      </c>
    </row>
    <row r="37" spans="1:9" ht="15" thickBot="1" x14ac:dyDescent="0.35">
      <c r="B37" s="33">
        <v>0</v>
      </c>
      <c r="C37" s="34">
        <v>0</v>
      </c>
      <c r="D37" s="34">
        <v>0</v>
      </c>
      <c r="E37" s="34">
        <v>0</v>
      </c>
      <c r="F37" s="35">
        <v>100</v>
      </c>
    </row>
    <row r="40" spans="1:9" x14ac:dyDescent="0.3">
      <c r="A40" s="54" t="s">
        <v>26</v>
      </c>
    </row>
    <row r="41" spans="1:9" x14ac:dyDescent="0.3">
      <c r="A41" s="54" t="s">
        <v>17</v>
      </c>
    </row>
    <row r="42" spans="1:9" x14ac:dyDescent="0.3">
      <c r="A42" s="1"/>
      <c r="B42" s="1" t="s">
        <v>6</v>
      </c>
      <c r="C42" s="1" t="s">
        <v>7</v>
      </c>
      <c r="D42" s="1" t="s">
        <v>8</v>
      </c>
      <c r="E42" s="1" t="s">
        <v>9</v>
      </c>
      <c r="F42" s="1" t="s">
        <v>50</v>
      </c>
      <c r="G42" s="1" t="s">
        <v>10</v>
      </c>
    </row>
    <row r="43" spans="1:9" x14ac:dyDescent="0.3">
      <c r="A43" s="1" t="s">
        <v>2</v>
      </c>
      <c r="B43" s="1">
        <v>1</v>
      </c>
      <c r="C43" s="1">
        <v>7</v>
      </c>
      <c r="D43" s="1">
        <v>12</v>
      </c>
      <c r="E43" s="1">
        <v>2</v>
      </c>
      <c r="F43" s="1">
        <v>5</v>
      </c>
      <c r="G43" s="1">
        <v>200</v>
      </c>
    </row>
    <row r="44" spans="1:9" x14ac:dyDescent="0.3">
      <c r="A44" s="1" t="s">
        <v>3</v>
      </c>
      <c r="B44" s="1">
        <v>2</v>
      </c>
      <c r="C44" s="1">
        <v>3</v>
      </c>
      <c r="D44" s="1">
        <v>8</v>
      </c>
      <c r="E44" s="1">
        <v>4</v>
      </c>
      <c r="F44" s="1">
        <v>7</v>
      </c>
      <c r="G44" s="1">
        <v>100</v>
      </c>
    </row>
    <row r="45" spans="1:9" x14ac:dyDescent="0.3">
      <c r="A45" s="1" t="s">
        <v>4</v>
      </c>
      <c r="B45" s="1">
        <v>3</v>
      </c>
      <c r="C45" s="1">
        <v>5</v>
      </c>
      <c r="D45" s="1">
        <v>4</v>
      </c>
      <c r="E45" s="1">
        <v>6</v>
      </c>
      <c r="F45" s="1">
        <v>9</v>
      </c>
      <c r="G45" s="1">
        <v>200</v>
      </c>
      <c r="H45" s="54" t="s">
        <v>12</v>
      </c>
      <c r="I45" s="54">
        <f>SUM(G43:G47)</f>
        <v>1300</v>
      </c>
    </row>
    <row r="46" spans="1:9" x14ac:dyDescent="0.3">
      <c r="A46" s="1" t="s">
        <v>29</v>
      </c>
      <c r="B46" s="1">
        <v>4</v>
      </c>
      <c r="C46" s="1">
        <v>4</v>
      </c>
      <c r="D46" s="1">
        <v>3</v>
      </c>
      <c r="E46" s="1">
        <v>8</v>
      </c>
      <c r="F46" s="1">
        <v>2</v>
      </c>
      <c r="G46" s="1">
        <v>400</v>
      </c>
    </row>
    <row r="47" spans="1:9" x14ac:dyDescent="0.3">
      <c r="A47" s="1" t="s">
        <v>51</v>
      </c>
      <c r="B47" s="1">
        <v>5</v>
      </c>
      <c r="C47" s="1">
        <v>3</v>
      </c>
      <c r="D47" s="1">
        <v>7</v>
      </c>
      <c r="E47" s="1">
        <v>10</v>
      </c>
      <c r="F47" s="1">
        <v>1</v>
      </c>
      <c r="G47" s="1">
        <v>400</v>
      </c>
    </row>
    <row r="48" spans="1:9" x14ac:dyDescent="0.3">
      <c r="A48" s="1" t="s">
        <v>5</v>
      </c>
      <c r="B48" s="1">
        <v>200</v>
      </c>
      <c r="C48" s="1">
        <v>400</v>
      </c>
      <c r="D48" s="1">
        <v>100</v>
      </c>
      <c r="E48" s="1">
        <v>200</v>
      </c>
      <c r="F48" s="1">
        <v>100</v>
      </c>
      <c r="G48" s="1"/>
    </row>
    <row r="49" spans="1:17" x14ac:dyDescent="0.3">
      <c r="D49" s="54" t="s">
        <v>11</v>
      </c>
      <c r="F49" s="54">
        <f>SUM(B48:F48)</f>
        <v>1000</v>
      </c>
    </row>
    <row r="51" spans="1:17" x14ac:dyDescent="0.3">
      <c r="A51" s="54" t="s">
        <v>27</v>
      </c>
    </row>
    <row r="52" spans="1:17" ht="29.4" thickBot="1" x14ac:dyDescent="0.35">
      <c r="A52" s="52" t="s">
        <v>32</v>
      </c>
      <c r="B52" s="83" t="s">
        <v>6</v>
      </c>
      <c r="C52" s="83"/>
      <c r="D52" s="81" t="s">
        <v>7</v>
      </c>
      <c r="E52" s="80"/>
      <c r="F52" s="83" t="s">
        <v>8</v>
      </c>
      <c r="G52" s="83"/>
      <c r="H52" s="81" t="s">
        <v>9</v>
      </c>
      <c r="I52" s="83"/>
      <c r="J52" s="80" t="s">
        <v>50</v>
      </c>
      <c r="K52" s="81"/>
      <c r="M52" s="53" t="s">
        <v>15</v>
      </c>
      <c r="N52" s="54" t="s">
        <v>10</v>
      </c>
      <c r="P52" s="54" t="s">
        <v>21</v>
      </c>
    </row>
    <row r="53" spans="1:17" x14ac:dyDescent="0.3">
      <c r="A53" s="82" t="s">
        <v>2</v>
      </c>
      <c r="B53" s="23"/>
      <c r="C53" s="24">
        <v>1</v>
      </c>
      <c r="D53" s="19"/>
      <c r="E53" s="20">
        <v>7</v>
      </c>
      <c r="F53" s="19"/>
      <c r="G53" s="20">
        <v>12</v>
      </c>
      <c r="H53" s="19"/>
      <c r="I53" s="20">
        <v>2</v>
      </c>
      <c r="J53" s="19"/>
      <c r="K53" s="20">
        <v>5</v>
      </c>
      <c r="M53" s="3"/>
    </row>
    <row r="54" spans="1:17" ht="15" thickBot="1" x14ac:dyDescent="0.35">
      <c r="A54" s="82"/>
      <c r="B54" s="25">
        <v>200</v>
      </c>
      <c r="C54" s="26"/>
      <c r="D54" s="22">
        <v>0</v>
      </c>
      <c r="E54" s="17"/>
      <c r="F54" s="22">
        <v>0</v>
      </c>
      <c r="G54" s="17"/>
      <c r="H54" s="22">
        <v>0</v>
      </c>
      <c r="I54" s="17"/>
      <c r="J54" s="22">
        <v>0</v>
      </c>
      <c r="K54" s="17"/>
      <c r="M54" s="3">
        <f>SUM(B54:K54)-N54</f>
        <v>0</v>
      </c>
      <c r="N54" s="54">
        <v>200</v>
      </c>
      <c r="P54" s="8"/>
      <c r="Q54" s="54" t="s">
        <v>22</v>
      </c>
    </row>
    <row r="55" spans="1:17" x14ac:dyDescent="0.3">
      <c r="A55" s="82" t="s">
        <v>3</v>
      </c>
      <c r="B55" s="19"/>
      <c r="C55" s="20">
        <v>2</v>
      </c>
      <c r="D55" s="23"/>
      <c r="E55" s="24">
        <v>3</v>
      </c>
      <c r="F55" s="19"/>
      <c r="G55" s="20">
        <v>8</v>
      </c>
      <c r="H55" s="19"/>
      <c r="I55" s="20">
        <v>4</v>
      </c>
      <c r="J55" s="19"/>
      <c r="K55" s="20">
        <v>7</v>
      </c>
      <c r="M55" s="3"/>
      <c r="P55" s="9"/>
      <c r="Q55" s="54" t="s">
        <v>23</v>
      </c>
    </row>
    <row r="56" spans="1:17" ht="15" thickBot="1" x14ac:dyDescent="0.35">
      <c r="A56" s="82"/>
      <c r="B56" s="22">
        <v>0</v>
      </c>
      <c r="C56" s="17"/>
      <c r="D56" s="25">
        <v>100</v>
      </c>
      <c r="E56" s="26"/>
      <c r="F56" s="22">
        <v>0</v>
      </c>
      <c r="G56" s="17"/>
      <c r="H56" s="22">
        <v>0</v>
      </c>
      <c r="I56" s="17"/>
      <c r="J56" s="22">
        <v>0</v>
      </c>
      <c r="K56" s="17"/>
      <c r="M56" s="3">
        <f>SUM(B56:K56)-N56</f>
        <v>0</v>
      </c>
      <c r="N56" s="54">
        <v>100</v>
      </c>
      <c r="P56" s="3"/>
      <c r="Q56" s="54" t="s">
        <v>24</v>
      </c>
    </row>
    <row r="57" spans="1:17" x14ac:dyDescent="0.3">
      <c r="A57" s="82" t="s">
        <v>4</v>
      </c>
      <c r="B57" s="19"/>
      <c r="C57" s="20">
        <v>3</v>
      </c>
      <c r="D57" s="19"/>
      <c r="E57" s="20">
        <v>5</v>
      </c>
      <c r="F57" s="36"/>
      <c r="G57" s="37">
        <v>4</v>
      </c>
      <c r="H57" s="36"/>
      <c r="I57" s="37">
        <v>6</v>
      </c>
      <c r="J57" s="19"/>
      <c r="K57" s="20">
        <v>9</v>
      </c>
      <c r="M57" s="3"/>
      <c r="P57" s="27"/>
      <c r="Q57" s="54" t="s">
        <v>46</v>
      </c>
    </row>
    <row r="58" spans="1:17" ht="15" thickBot="1" x14ac:dyDescent="0.35">
      <c r="A58" s="82"/>
      <c r="B58" s="22">
        <v>0</v>
      </c>
      <c r="C58" s="17"/>
      <c r="D58" s="22">
        <v>0</v>
      </c>
      <c r="E58" s="17"/>
      <c r="F58" s="38">
        <v>100</v>
      </c>
      <c r="G58" s="39"/>
      <c r="H58" s="38">
        <v>100</v>
      </c>
      <c r="I58" s="39"/>
      <c r="J58" s="22">
        <v>0</v>
      </c>
      <c r="K58" s="17"/>
      <c r="M58" s="3">
        <f>SUM(B58:K58)-N58</f>
        <v>0</v>
      </c>
      <c r="N58" s="54">
        <v>200</v>
      </c>
      <c r="P58" s="7"/>
      <c r="Q58" s="54" t="s">
        <v>25</v>
      </c>
    </row>
    <row r="59" spans="1:17" x14ac:dyDescent="0.3">
      <c r="A59" s="82" t="s">
        <v>29</v>
      </c>
      <c r="B59" s="19"/>
      <c r="C59" s="20">
        <v>4</v>
      </c>
      <c r="D59" s="23"/>
      <c r="E59" s="24">
        <v>4</v>
      </c>
      <c r="F59" s="19"/>
      <c r="G59" s="20">
        <v>3</v>
      </c>
      <c r="H59" s="23"/>
      <c r="I59" s="24">
        <v>8</v>
      </c>
      <c r="J59" s="19"/>
      <c r="K59" s="20">
        <v>2</v>
      </c>
      <c r="M59" s="3"/>
    </row>
    <row r="60" spans="1:17" ht="15" thickBot="1" x14ac:dyDescent="0.35">
      <c r="A60" s="82"/>
      <c r="B60" s="22">
        <v>0</v>
      </c>
      <c r="C60" s="17"/>
      <c r="D60" s="25">
        <v>300</v>
      </c>
      <c r="E60" s="26"/>
      <c r="F60" s="22">
        <v>0</v>
      </c>
      <c r="G60" s="17"/>
      <c r="H60" s="25">
        <v>100</v>
      </c>
      <c r="I60" s="26"/>
      <c r="J60" s="22">
        <v>0</v>
      </c>
      <c r="K60" s="17"/>
      <c r="M60" s="3">
        <f>SUM(B60:K60)-N60</f>
        <v>0</v>
      </c>
      <c r="N60" s="54">
        <v>400</v>
      </c>
    </row>
    <row r="61" spans="1:17" x14ac:dyDescent="0.3">
      <c r="A61" s="82" t="s">
        <v>51</v>
      </c>
      <c r="B61" s="19"/>
      <c r="C61" s="20">
        <v>5</v>
      </c>
      <c r="D61" s="19"/>
      <c r="E61" s="20">
        <v>3</v>
      </c>
      <c r="F61" s="18"/>
      <c r="G61" s="21">
        <v>7</v>
      </c>
      <c r="H61" s="19"/>
      <c r="I61" s="20">
        <v>10</v>
      </c>
      <c r="J61" s="23"/>
      <c r="K61" s="24">
        <v>1</v>
      </c>
      <c r="M61" s="3"/>
    </row>
    <row r="62" spans="1:17" ht="15" thickBot="1" x14ac:dyDescent="0.35">
      <c r="A62" s="82"/>
      <c r="B62" s="22">
        <v>0</v>
      </c>
      <c r="C62" s="17"/>
      <c r="D62" s="22">
        <v>0</v>
      </c>
      <c r="E62" s="17"/>
      <c r="F62" s="22">
        <v>0</v>
      </c>
      <c r="G62" s="17"/>
      <c r="H62" s="22">
        <v>0</v>
      </c>
      <c r="I62" s="17"/>
      <c r="J62" s="25">
        <v>100</v>
      </c>
      <c r="K62" s="26"/>
      <c r="M62" s="3">
        <f>SUM(B62:K62)-N62</f>
        <v>-300</v>
      </c>
      <c r="N62" s="54">
        <v>400</v>
      </c>
    </row>
    <row r="63" spans="1:17" x14ac:dyDescent="0.3">
      <c r="L63" s="1" t="s">
        <v>16</v>
      </c>
      <c r="M63" s="1">
        <f>SUM(M53:M62)</f>
        <v>-300</v>
      </c>
      <c r="N63" s="1">
        <f>SUM(N53:N62)</f>
        <v>1300</v>
      </c>
    </row>
    <row r="64" spans="1:17" x14ac:dyDescent="0.3">
      <c r="A64" s="54" t="s">
        <v>14</v>
      </c>
      <c r="B64" s="3">
        <f>B65-SUM(B54,B56,B58,B60,B62)</f>
        <v>0</v>
      </c>
      <c r="C64" s="3"/>
      <c r="D64" s="3">
        <f>D65-SUM(D54,D56,D58,D60,D62)</f>
        <v>0</v>
      </c>
      <c r="E64" s="3"/>
      <c r="F64" s="3">
        <f>F65-SUM(F54,F56,F58,F60,F62)</f>
        <v>0</v>
      </c>
      <c r="G64" s="3"/>
      <c r="H64" s="3">
        <f>H65-SUM(H54,H56,H58,H60,H62)</f>
        <v>0</v>
      </c>
      <c r="I64" s="3"/>
      <c r="J64" s="3">
        <f>J65-SUM(J54,J56,J58,J60,J62)</f>
        <v>0</v>
      </c>
      <c r="K64" s="3"/>
      <c r="L64" s="4">
        <f>SUM(B64:K64)</f>
        <v>0</v>
      </c>
      <c r="M64" s="7" t="s">
        <v>20</v>
      </c>
      <c r="N64" s="7">
        <f>SUMPRODUCT(B69:F73,B43:F47)</f>
        <v>3600</v>
      </c>
    </row>
    <row r="65" spans="1:12" x14ac:dyDescent="0.3">
      <c r="A65" s="54" t="s">
        <v>5</v>
      </c>
      <c r="B65" s="54">
        <v>200</v>
      </c>
      <c r="D65" s="54">
        <v>400</v>
      </c>
      <c r="F65" s="54">
        <v>100</v>
      </c>
      <c r="H65" s="54">
        <v>200</v>
      </c>
      <c r="J65" s="54">
        <v>100</v>
      </c>
      <c r="L65" s="1">
        <f>SUM(B65:K65)</f>
        <v>1000</v>
      </c>
    </row>
    <row r="68" spans="1:12" ht="15" thickBot="1" x14ac:dyDescent="0.35">
      <c r="A68" s="54" t="s">
        <v>18</v>
      </c>
    </row>
    <row r="69" spans="1:12" x14ac:dyDescent="0.3">
      <c r="B69" s="28">
        <v>200</v>
      </c>
      <c r="C69" s="29">
        <v>0</v>
      </c>
      <c r="D69" s="29">
        <v>0</v>
      </c>
      <c r="E69" s="29">
        <v>0</v>
      </c>
      <c r="F69" s="30">
        <v>0</v>
      </c>
    </row>
    <row r="70" spans="1:12" x14ac:dyDescent="0.3">
      <c r="A70" s="6"/>
      <c r="B70" s="31">
        <v>0</v>
      </c>
      <c r="C70" s="5">
        <v>100</v>
      </c>
      <c r="D70" s="5">
        <v>0</v>
      </c>
      <c r="E70" s="5">
        <v>0</v>
      </c>
      <c r="F70" s="32">
        <v>0</v>
      </c>
    </row>
    <row r="71" spans="1:12" x14ac:dyDescent="0.3">
      <c r="A71" s="6" t="s">
        <v>19</v>
      </c>
      <c r="B71" s="31">
        <v>0</v>
      </c>
      <c r="C71" s="5">
        <v>0</v>
      </c>
      <c r="D71" s="5">
        <v>100</v>
      </c>
      <c r="E71" s="5">
        <v>100</v>
      </c>
      <c r="F71" s="32">
        <v>0</v>
      </c>
    </row>
    <row r="72" spans="1:12" x14ac:dyDescent="0.3">
      <c r="B72" s="31">
        <v>0</v>
      </c>
      <c r="C72" s="5">
        <v>300</v>
      </c>
      <c r="D72" s="5">
        <v>0</v>
      </c>
      <c r="E72" s="5">
        <v>100</v>
      </c>
      <c r="F72" s="32">
        <v>0</v>
      </c>
    </row>
    <row r="73" spans="1:12" ht="15" thickBot="1" x14ac:dyDescent="0.35">
      <c r="B73" s="33">
        <v>0</v>
      </c>
      <c r="C73" s="34">
        <v>0</v>
      </c>
      <c r="D73" s="34">
        <v>0</v>
      </c>
      <c r="E73" s="34">
        <v>0</v>
      </c>
      <c r="F73" s="35">
        <v>100</v>
      </c>
    </row>
    <row r="75" spans="1:12" x14ac:dyDescent="0.3">
      <c r="A75" s="54" t="s">
        <v>28</v>
      </c>
    </row>
    <row r="77" spans="1:12" x14ac:dyDescent="0.3">
      <c r="A77" s="54" t="s">
        <v>55</v>
      </c>
    </row>
    <row r="78" spans="1:12" x14ac:dyDescent="0.3">
      <c r="A78" s="54" t="s">
        <v>53</v>
      </c>
    </row>
    <row r="79" spans="1:12" x14ac:dyDescent="0.3">
      <c r="A79" s="54" t="s">
        <v>54</v>
      </c>
    </row>
    <row r="80" spans="1:12" x14ac:dyDescent="0.3">
      <c r="A80" s="54" t="s">
        <v>56</v>
      </c>
    </row>
    <row r="82" spans="1:47" x14ac:dyDescent="0.3">
      <c r="A82" s="54" t="s">
        <v>17</v>
      </c>
    </row>
    <row r="83" spans="1:47" x14ac:dyDescent="0.3">
      <c r="A83" s="1"/>
      <c r="B83" s="1" t="s">
        <v>6</v>
      </c>
      <c r="C83" s="1" t="s">
        <v>7</v>
      </c>
      <c r="D83" s="1" t="s">
        <v>8</v>
      </c>
      <c r="E83" s="1" t="s">
        <v>9</v>
      </c>
      <c r="F83" s="1" t="s">
        <v>50</v>
      </c>
      <c r="G83" s="1" t="s">
        <v>52</v>
      </c>
      <c r="H83" s="1" t="s">
        <v>10</v>
      </c>
    </row>
    <row r="84" spans="1:47" x14ac:dyDescent="0.3">
      <c r="A84" s="1" t="s">
        <v>2</v>
      </c>
      <c r="B84" s="1">
        <v>1</v>
      </c>
      <c r="C84" s="1">
        <v>7</v>
      </c>
      <c r="D84" s="1">
        <v>12</v>
      </c>
      <c r="E84" s="1">
        <v>2</v>
      </c>
      <c r="F84" s="1">
        <v>5</v>
      </c>
      <c r="G84" s="1">
        <v>0</v>
      </c>
      <c r="H84" s="1">
        <v>200</v>
      </c>
    </row>
    <row r="85" spans="1:47" x14ac:dyDescent="0.3">
      <c r="A85" s="1" t="s">
        <v>3</v>
      </c>
      <c r="B85" s="1">
        <v>2</v>
      </c>
      <c r="C85" s="1">
        <v>3</v>
      </c>
      <c r="D85" s="1">
        <v>8</v>
      </c>
      <c r="E85" s="1">
        <v>4</v>
      </c>
      <c r="F85" s="1">
        <v>7</v>
      </c>
      <c r="G85" s="1">
        <v>0</v>
      </c>
      <c r="H85" s="1">
        <v>100</v>
      </c>
    </row>
    <row r="86" spans="1:47" x14ac:dyDescent="0.3">
      <c r="A86" s="1" t="s">
        <v>4</v>
      </c>
      <c r="B86" s="1">
        <v>3</v>
      </c>
      <c r="C86" s="1">
        <v>5</v>
      </c>
      <c r="D86" s="1">
        <v>4</v>
      </c>
      <c r="E86" s="1">
        <v>6</v>
      </c>
      <c r="F86" s="1">
        <v>9</v>
      </c>
      <c r="G86" s="1">
        <v>0</v>
      </c>
      <c r="H86" s="1">
        <v>200</v>
      </c>
      <c r="I86" s="54" t="s">
        <v>12</v>
      </c>
      <c r="J86" s="54">
        <f>SUM(H84:H88)</f>
        <v>1300</v>
      </c>
    </row>
    <row r="87" spans="1:47" x14ac:dyDescent="0.3">
      <c r="A87" s="1" t="s">
        <v>29</v>
      </c>
      <c r="B87" s="1">
        <v>4</v>
      </c>
      <c r="C87" s="1">
        <v>4</v>
      </c>
      <c r="D87" s="1">
        <v>3</v>
      </c>
      <c r="E87" s="1">
        <v>8</v>
      </c>
      <c r="F87" s="1">
        <v>2</v>
      </c>
      <c r="G87" s="1">
        <v>0</v>
      </c>
      <c r="H87" s="1">
        <v>400</v>
      </c>
    </row>
    <row r="88" spans="1:47" x14ac:dyDescent="0.3">
      <c r="A88" s="1" t="s">
        <v>51</v>
      </c>
      <c r="B88" s="1">
        <v>5</v>
      </c>
      <c r="C88" s="1">
        <v>3</v>
      </c>
      <c r="D88" s="1">
        <v>7</v>
      </c>
      <c r="E88" s="1">
        <v>10</v>
      </c>
      <c r="F88" s="1">
        <v>1</v>
      </c>
      <c r="G88" s="1">
        <v>0</v>
      </c>
      <c r="H88" s="1">
        <v>400</v>
      </c>
    </row>
    <row r="89" spans="1:47" x14ac:dyDescent="0.3">
      <c r="A89" s="1" t="s">
        <v>5</v>
      </c>
      <c r="B89" s="1">
        <v>200</v>
      </c>
      <c r="C89" s="1">
        <v>400</v>
      </c>
      <c r="D89" s="1">
        <v>100</v>
      </c>
      <c r="E89" s="1">
        <v>200</v>
      </c>
      <c r="F89" s="1">
        <v>100</v>
      </c>
      <c r="G89" s="1">
        <v>300</v>
      </c>
      <c r="H89" s="1"/>
    </row>
    <row r="90" spans="1:47" x14ac:dyDescent="0.3">
      <c r="D90" s="54" t="s">
        <v>11</v>
      </c>
      <c r="F90" s="54">
        <f>SUM(B89:G89)</f>
        <v>1300</v>
      </c>
    </row>
    <row r="92" spans="1:47" x14ac:dyDescent="0.3">
      <c r="A92" s="54" t="s">
        <v>30</v>
      </c>
      <c r="AC92" s="54" t="s">
        <v>13</v>
      </c>
    </row>
    <row r="93" spans="1:47" ht="29.4" thickBot="1" x14ac:dyDescent="0.35">
      <c r="A93" s="52" t="s">
        <v>32</v>
      </c>
      <c r="B93" s="87" t="s">
        <v>6</v>
      </c>
      <c r="C93" s="88"/>
      <c r="D93" s="81" t="s">
        <v>7</v>
      </c>
      <c r="E93" s="80"/>
      <c r="F93" s="83" t="s">
        <v>8</v>
      </c>
      <c r="G93" s="83"/>
      <c r="H93" s="81" t="s">
        <v>9</v>
      </c>
      <c r="I93" s="83"/>
      <c r="J93" s="80" t="s">
        <v>50</v>
      </c>
      <c r="K93" s="81"/>
      <c r="L93" s="80" t="s">
        <v>52</v>
      </c>
      <c r="M93" s="81"/>
      <c r="O93" s="53" t="s">
        <v>15</v>
      </c>
      <c r="P93" s="54" t="s">
        <v>10</v>
      </c>
      <c r="R93" s="54" t="s">
        <v>21</v>
      </c>
      <c r="AC93" s="52" t="s">
        <v>32</v>
      </c>
      <c r="AD93" s="83" t="s">
        <v>6</v>
      </c>
      <c r="AE93" s="83"/>
      <c r="AF93" s="81" t="s">
        <v>7</v>
      </c>
      <c r="AG93" s="80"/>
      <c r="AH93" s="83" t="s">
        <v>8</v>
      </c>
      <c r="AI93" s="83"/>
      <c r="AJ93" s="81" t="s">
        <v>9</v>
      </c>
      <c r="AK93" s="83"/>
      <c r="AL93" s="80" t="s">
        <v>50</v>
      </c>
      <c r="AM93" s="81"/>
      <c r="AN93" s="80" t="s">
        <v>52</v>
      </c>
      <c r="AO93" s="81"/>
      <c r="AQ93" s="53" t="s">
        <v>15</v>
      </c>
      <c r="AR93" s="54" t="s">
        <v>10</v>
      </c>
      <c r="AT93" s="54" t="s">
        <v>21</v>
      </c>
    </row>
    <row r="94" spans="1:47" x14ac:dyDescent="0.3">
      <c r="A94" s="82" t="s">
        <v>2</v>
      </c>
      <c r="B94" s="23"/>
      <c r="C94" s="24">
        <v>1</v>
      </c>
      <c r="D94" s="19"/>
      <c r="E94" s="20">
        <v>7</v>
      </c>
      <c r="F94" s="19"/>
      <c r="G94" s="20">
        <v>12</v>
      </c>
      <c r="H94" s="19"/>
      <c r="I94" s="20">
        <v>2</v>
      </c>
      <c r="J94" s="19"/>
      <c r="K94" s="20">
        <v>5</v>
      </c>
      <c r="L94" s="19"/>
      <c r="M94" s="20">
        <v>0</v>
      </c>
      <c r="O94" s="3"/>
      <c r="AC94" s="82" t="s">
        <v>2</v>
      </c>
      <c r="AD94" s="23"/>
      <c r="AE94" s="24">
        <v>1</v>
      </c>
      <c r="AF94" s="19"/>
      <c r="AG94" s="20">
        <v>7</v>
      </c>
      <c r="AH94" s="19"/>
      <c r="AI94" s="20">
        <v>12</v>
      </c>
      <c r="AJ94" s="19"/>
      <c r="AK94" s="20">
        <v>2</v>
      </c>
      <c r="AL94" s="19"/>
      <c r="AM94" s="20">
        <v>5</v>
      </c>
      <c r="AN94" s="19"/>
      <c r="AO94" s="20">
        <v>0</v>
      </c>
      <c r="AQ94" s="3"/>
    </row>
    <row r="95" spans="1:47" ht="15" thickBot="1" x14ac:dyDescent="0.35">
      <c r="A95" s="86"/>
      <c r="B95" s="25">
        <v>200</v>
      </c>
      <c r="C95" s="26"/>
      <c r="D95" s="22">
        <v>0</v>
      </c>
      <c r="E95" s="17"/>
      <c r="F95" s="22">
        <v>0</v>
      </c>
      <c r="G95" s="17"/>
      <c r="H95" s="22">
        <v>0</v>
      </c>
      <c r="I95" s="17"/>
      <c r="J95" s="22">
        <v>0</v>
      </c>
      <c r="K95" s="17"/>
      <c r="L95" s="22">
        <v>0</v>
      </c>
      <c r="M95" s="17"/>
      <c r="O95" s="3">
        <f>SUM(B95:M95)-P95</f>
        <v>0</v>
      </c>
      <c r="P95" s="54">
        <v>200</v>
      </c>
      <c r="R95" s="8"/>
      <c r="S95" s="54" t="s">
        <v>22</v>
      </c>
      <c r="AC95" s="82"/>
      <c r="AD95" s="25">
        <v>200</v>
      </c>
      <c r="AE95" s="26"/>
      <c r="AF95" s="22">
        <v>0</v>
      </c>
      <c r="AG95" s="17"/>
      <c r="AH95" s="22">
        <v>0</v>
      </c>
      <c r="AI95" s="17"/>
      <c r="AJ95" s="22">
        <v>0</v>
      </c>
      <c r="AK95" s="17"/>
      <c r="AL95" s="22">
        <v>0</v>
      </c>
      <c r="AM95" s="17"/>
      <c r="AN95" s="22">
        <v>0</v>
      </c>
      <c r="AO95" s="17"/>
      <c r="AQ95" s="3">
        <f>SUM(AD95:AO95)-AR95</f>
        <v>0</v>
      </c>
      <c r="AR95" s="54">
        <v>200</v>
      </c>
      <c r="AT95" s="8"/>
      <c r="AU95" s="54" t="s">
        <v>22</v>
      </c>
    </row>
    <row r="96" spans="1:47" x14ac:dyDescent="0.3">
      <c r="A96" s="82" t="s">
        <v>3</v>
      </c>
      <c r="B96" s="19"/>
      <c r="C96" s="20">
        <v>2</v>
      </c>
      <c r="D96" s="23"/>
      <c r="E96" s="24">
        <v>3</v>
      </c>
      <c r="F96" s="19"/>
      <c r="G96" s="20">
        <v>8</v>
      </c>
      <c r="H96" s="19"/>
      <c r="I96" s="20">
        <v>4</v>
      </c>
      <c r="J96" s="19"/>
      <c r="K96" s="20">
        <v>7</v>
      </c>
      <c r="L96" s="19"/>
      <c r="M96" s="20">
        <v>0</v>
      </c>
      <c r="O96" s="3"/>
      <c r="R96" s="9"/>
      <c r="S96" s="54" t="s">
        <v>23</v>
      </c>
      <c r="AC96" s="82" t="s">
        <v>3</v>
      </c>
      <c r="AD96" s="19"/>
      <c r="AE96" s="20">
        <v>2</v>
      </c>
      <c r="AF96" s="23"/>
      <c r="AG96" s="24">
        <v>3</v>
      </c>
      <c r="AH96" s="19"/>
      <c r="AI96" s="20">
        <v>8</v>
      </c>
      <c r="AJ96" s="19"/>
      <c r="AK96" s="20">
        <v>4</v>
      </c>
      <c r="AL96" s="19"/>
      <c r="AM96" s="20">
        <v>7</v>
      </c>
      <c r="AN96" s="19"/>
      <c r="AO96" s="20">
        <v>0</v>
      </c>
      <c r="AQ96" s="3"/>
      <c r="AT96" s="9"/>
      <c r="AU96" s="54" t="s">
        <v>23</v>
      </c>
    </row>
    <row r="97" spans="1:47" ht="15" thickBot="1" x14ac:dyDescent="0.35">
      <c r="A97" s="82"/>
      <c r="B97" s="22">
        <v>0</v>
      </c>
      <c r="C97" s="17"/>
      <c r="D97" s="25">
        <v>100</v>
      </c>
      <c r="E97" s="26"/>
      <c r="F97" s="22">
        <v>0</v>
      </c>
      <c r="G97" s="17"/>
      <c r="H97" s="22">
        <v>0</v>
      </c>
      <c r="I97" s="17"/>
      <c r="J97" s="22">
        <v>0</v>
      </c>
      <c r="K97" s="17"/>
      <c r="L97" s="22">
        <v>0</v>
      </c>
      <c r="M97" s="17"/>
      <c r="O97" s="3">
        <f>SUM(B97:M97)-P97</f>
        <v>0</v>
      </c>
      <c r="P97" s="54">
        <v>100</v>
      </c>
      <c r="R97" s="3"/>
      <c r="S97" s="54" t="s">
        <v>24</v>
      </c>
      <c r="AC97" s="82"/>
      <c r="AD97" s="22">
        <v>0</v>
      </c>
      <c r="AE97" s="17"/>
      <c r="AF97" s="25">
        <v>100</v>
      </c>
      <c r="AG97" s="26"/>
      <c r="AH97" s="22">
        <v>0</v>
      </c>
      <c r="AI97" s="17"/>
      <c r="AJ97" s="22">
        <v>0</v>
      </c>
      <c r="AK97" s="17"/>
      <c r="AL97" s="22">
        <v>0</v>
      </c>
      <c r="AM97" s="17"/>
      <c r="AN97" s="22">
        <v>0</v>
      </c>
      <c r="AO97" s="17"/>
      <c r="AQ97" s="3">
        <f t="shared" ref="AQ97:AQ103" si="0">SUM(AD97:AO97)-AR97</f>
        <v>0</v>
      </c>
      <c r="AR97" s="54">
        <v>100</v>
      </c>
      <c r="AT97" s="3"/>
      <c r="AU97" s="54" t="s">
        <v>24</v>
      </c>
    </row>
    <row r="98" spans="1:47" x14ac:dyDescent="0.3">
      <c r="A98" s="82" t="s">
        <v>4</v>
      </c>
      <c r="B98" s="19"/>
      <c r="C98" s="20">
        <v>3</v>
      </c>
      <c r="D98" s="19"/>
      <c r="E98" s="20">
        <v>5</v>
      </c>
      <c r="F98" s="19"/>
      <c r="G98" s="20">
        <v>4</v>
      </c>
      <c r="H98" s="36"/>
      <c r="I98" s="37">
        <v>6</v>
      </c>
      <c r="J98" s="19"/>
      <c r="K98" s="20">
        <v>9</v>
      </c>
      <c r="L98" s="19"/>
      <c r="M98" s="20">
        <v>0</v>
      </c>
      <c r="O98" s="3"/>
      <c r="R98" s="27"/>
      <c r="S98" s="54" t="s">
        <v>46</v>
      </c>
      <c r="AC98" s="82" t="s">
        <v>4</v>
      </c>
      <c r="AD98" s="19"/>
      <c r="AE98" s="20">
        <v>3</v>
      </c>
      <c r="AF98" s="23"/>
      <c r="AG98" s="24">
        <v>5</v>
      </c>
      <c r="AH98" s="19"/>
      <c r="AI98" s="20">
        <v>4</v>
      </c>
      <c r="AJ98" s="19"/>
      <c r="AK98" s="20">
        <v>6</v>
      </c>
      <c r="AL98" s="19"/>
      <c r="AM98" s="20">
        <v>9</v>
      </c>
      <c r="AN98" s="19"/>
      <c r="AO98" s="20">
        <v>0</v>
      </c>
      <c r="AQ98" s="3"/>
      <c r="AT98" s="27"/>
      <c r="AU98" s="54" t="s">
        <v>46</v>
      </c>
    </row>
    <row r="99" spans="1:47" ht="15" thickBot="1" x14ac:dyDescent="0.35">
      <c r="A99" s="82"/>
      <c r="B99" s="22">
        <v>0</v>
      </c>
      <c r="C99" s="17"/>
      <c r="D99" s="22">
        <v>0</v>
      </c>
      <c r="E99" s="17"/>
      <c r="F99" s="22">
        <v>0</v>
      </c>
      <c r="G99" s="17"/>
      <c r="H99" s="38">
        <v>200</v>
      </c>
      <c r="I99" s="39"/>
      <c r="J99" s="22">
        <v>0</v>
      </c>
      <c r="K99" s="17"/>
      <c r="L99" s="22">
        <v>0</v>
      </c>
      <c r="M99" s="17"/>
      <c r="O99" s="3">
        <f>SUM(B99:M99)-P99</f>
        <v>0</v>
      </c>
      <c r="P99" s="54">
        <v>200</v>
      </c>
      <c r="R99" s="7"/>
      <c r="S99" s="54" t="s">
        <v>25</v>
      </c>
      <c r="AC99" s="82"/>
      <c r="AD99" s="22">
        <v>0</v>
      </c>
      <c r="AE99" s="17"/>
      <c r="AF99" s="25">
        <v>200</v>
      </c>
      <c r="AG99" s="26"/>
      <c r="AH99" s="22">
        <v>0</v>
      </c>
      <c r="AI99" s="17"/>
      <c r="AJ99" s="22">
        <v>0</v>
      </c>
      <c r="AK99" s="17"/>
      <c r="AL99" s="22">
        <v>0</v>
      </c>
      <c r="AM99" s="17"/>
      <c r="AN99" s="22">
        <v>0</v>
      </c>
      <c r="AO99" s="17"/>
      <c r="AQ99" s="3">
        <f t="shared" si="0"/>
        <v>0</v>
      </c>
      <c r="AR99" s="54">
        <v>200</v>
      </c>
      <c r="AT99" s="7"/>
      <c r="AU99" s="54" t="s">
        <v>25</v>
      </c>
    </row>
    <row r="100" spans="1:47" x14ac:dyDescent="0.3">
      <c r="A100" s="82" t="s">
        <v>29</v>
      </c>
      <c r="B100" s="19"/>
      <c r="C100" s="20">
        <v>4</v>
      </c>
      <c r="D100" s="23"/>
      <c r="E100" s="24">
        <v>4</v>
      </c>
      <c r="F100" s="36"/>
      <c r="G100" s="37">
        <v>3</v>
      </c>
      <c r="H100" s="19"/>
      <c r="I100" s="20">
        <v>8</v>
      </c>
      <c r="J100" s="19"/>
      <c r="K100" s="20">
        <v>2</v>
      </c>
      <c r="L100" s="19"/>
      <c r="M100" s="20">
        <v>0</v>
      </c>
      <c r="O100" s="3"/>
      <c r="AC100" s="82" t="s">
        <v>29</v>
      </c>
      <c r="AD100" s="19"/>
      <c r="AE100" s="20">
        <v>4</v>
      </c>
      <c r="AF100" s="23"/>
      <c r="AG100" s="24">
        <v>4</v>
      </c>
      <c r="AH100" s="23"/>
      <c r="AI100" s="24">
        <v>3</v>
      </c>
      <c r="AJ100" s="23"/>
      <c r="AK100" s="24">
        <v>8</v>
      </c>
      <c r="AL100" s="19"/>
      <c r="AM100" s="20">
        <v>2</v>
      </c>
      <c r="AN100" s="19"/>
      <c r="AO100" s="20">
        <v>0</v>
      </c>
      <c r="AQ100" s="3"/>
    </row>
    <row r="101" spans="1:47" ht="15" thickBot="1" x14ac:dyDescent="0.35">
      <c r="A101" s="82"/>
      <c r="B101" s="22">
        <v>0</v>
      </c>
      <c r="C101" s="17"/>
      <c r="D101" s="25">
        <v>300</v>
      </c>
      <c r="E101" s="26"/>
      <c r="F101" s="38">
        <v>100</v>
      </c>
      <c r="G101" s="39"/>
      <c r="H101" s="22">
        <v>0</v>
      </c>
      <c r="I101" s="17"/>
      <c r="J101" s="22">
        <v>0</v>
      </c>
      <c r="K101" s="17"/>
      <c r="L101" s="22">
        <v>0</v>
      </c>
      <c r="M101" s="17"/>
      <c r="O101" s="3">
        <f>SUM(B101:M101)-P101</f>
        <v>0</v>
      </c>
      <c r="P101" s="54">
        <v>400</v>
      </c>
      <c r="AC101" s="82"/>
      <c r="AD101" s="22">
        <v>0</v>
      </c>
      <c r="AE101" s="17"/>
      <c r="AF101" s="25">
        <v>100</v>
      </c>
      <c r="AG101" s="26"/>
      <c r="AH101" s="25">
        <v>100</v>
      </c>
      <c r="AI101" s="26"/>
      <c r="AJ101" s="25">
        <v>200</v>
      </c>
      <c r="AK101" s="26"/>
      <c r="AL101" s="22">
        <v>0</v>
      </c>
      <c r="AM101" s="17"/>
      <c r="AN101" s="22">
        <v>0</v>
      </c>
      <c r="AO101" s="17"/>
      <c r="AQ101" s="3">
        <f t="shared" si="0"/>
        <v>0</v>
      </c>
      <c r="AR101" s="54">
        <v>400</v>
      </c>
    </row>
    <row r="102" spans="1:47" x14ac:dyDescent="0.3">
      <c r="A102" s="82" t="s">
        <v>51</v>
      </c>
      <c r="B102" s="19"/>
      <c r="C102" s="20">
        <v>5</v>
      </c>
      <c r="D102" s="19"/>
      <c r="E102" s="20">
        <v>3</v>
      </c>
      <c r="F102" s="18"/>
      <c r="G102" s="21">
        <v>7</v>
      </c>
      <c r="H102" s="19"/>
      <c r="I102" s="20">
        <v>10</v>
      </c>
      <c r="J102" s="23"/>
      <c r="K102" s="24">
        <v>1</v>
      </c>
      <c r="L102" s="36"/>
      <c r="M102" s="37">
        <v>0</v>
      </c>
      <c r="O102" s="3"/>
      <c r="AC102" s="82" t="s">
        <v>51</v>
      </c>
      <c r="AD102" s="19"/>
      <c r="AE102" s="20">
        <v>5</v>
      </c>
      <c r="AF102" s="19"/>
      <c r="AG102" s="20">
        <v>3</v>
      </c>
      <c r="AH102" s="18"/>
      <c r="AI102" s="21">
        <v>7</v>
      </c>
      <c r="AJ102" s="19"/>
      <c r="AK102" s="20">
        <v>10</v>
      </c>
      <c r="AL102" s="23"/>
      <c r="AM102" s="24">
        <v>1</v>
      </c>
      <c r="AN102" s="36"/>
      <c r="AO102" s="37">
        <v>0</v>
      </c>
      <c r="AQ102" s="3"/>
    </row>
    <row r="103" spans="1:47" ht="15" thickBot="1" x14ac:dyDescent="0.35">
      <c r="A103" s="82"/>
      <c r="B103" s="22">
        <v>0</v>
      </c>
      <c r="C103" s="17"/>
      <c r="D103" s="22">
        <v>0</v>
      </c>
      <c r="E103" s="17"/>
      <c r="F103" s="22">
        <v>0</v>
      </c>
      <c r="G103" s="17"/>
      <c r="H103" s="22">
        <v>0</v>
      </c>
      <c r="I103" s="17"/>
      <c r="J103" s="25">
        <v>100</v>
      </c>
      <c r="K103" s="26"/>
      <c r="L103" s="38">
        <v>300</v>
      </c>
      <c r="M103" s="39"/>
      <c r="O103" s="3">
        <f>SUM(B103:M103)-P103</f>
        <v>0</v>
      </c>
      <c r="P103" s="54">
        <v>400</v>
      </c>
      <c r="AC103" s="82"/>
      <c r="AD103" s="22">
        <v>0</v>
      </c>
      <c r="AE103" s="17"/>
      <c r="AF103" s="22">
        <v>0</v>
      </c>
      <c r="AG103" s="17"/>
      <c r="AH103" s="22">
        <v>0</v>
      </c>
      <c r="AI103" s="17"/>
      <c r="AJ103" s="22">
        <v>0</v>
      </c>
      <c r="AK103" s="17"/>
      <c r="AL103" s="25">
        <v>100</v>
      </c>
      <c r="AM103" s="26"/>
      <c r="AN103" s="38">
        <v>300</v>
      </c>
      <c r="AO103" s="39"/>
      <c r="AQ103" s="3">
        <f t="shared" si="0"/>
        <v>0</v>
      </c>
      <c r="AR103" s="54">
        <v>400</v>
      </c>
    </row>
    <row r="104" spans="1:47" x14ac:dyDescent="0.3">
      <c r="N104" s="1" t="s">
        <v>16</v>
      </c>
      <c r="O104" s="1">
        <f>SUM(O94:O103)</f>
        <v>0</v>
      </c>
      <c r="P104" s="1">
        <f>SUM(P94:P103)</f>
        <v>1300</v>
      </c>
      <c r="AP104" s="1" t="s">
        <v>16</v>
      </c>
      <c r="AQ104" s="1">
        <f>SUM(AQ94:AQ103)</f>
        <v>0</v>
      </c>
      <c r="AR104" s="1">
        <f>SUM(AR94:AR103)</f>
        <v>1300</v>
      </c>
    </row>
    <row r="105" spans="1:47" x14ac:dyDescent="0.3">
      <c r="A105" s="54" t="s">
        <v>14</v>
      </c>
      <c r="B105" s="3">
        <f>B106-SUM(B95,B97,B99,B101,B103)</f>
        <v>0</v>
      </c>
      <c r="C105" s="3"/>
      <c r="D105" s="3">
        <f>D106-SUM(D95,D97,D99,D101,D103)</f>
        <v>0</v>
      </c>
      <c r="E105" s="3"/>
      <c r="F105" s="3">
        <f>F106-SUM(F95,F97,F99,F101,F103)</f>
        <v>0</v>
      </c>
      <c r="G105" s="3"/>
      <c r="H105" s="3">
        <f>H106-SUM(H95,H97,H99,H101,H103)</f>
        <v>0</v>
      </c>
      <c r="I105" s="3"/>
      <c r="J105" s="3">
        <f>J106-SUM(J95,J97,J99,J101,J103)</f>
        <v>0</v>
      </c>
      <c r="K105" s="3"/>
      <c r="L105" s="3">
        <f>L106-SUM(L95,L97,L99,L101,L103)</f>
        <v>0</v>
      </c>
      <c r="M105" s="3"/>
      <c r="N105" s="4">
        <f>SUM(B105:K105)</f>
        <v>0</v>
      </c>
      <c r="O105" s="7" t="s">
        <v>20</v>
      </c>
      <c r="P105" s="7">
        <f>SUMPRODUCT(B110:G114,B84:G88)</f>
        <v>3300</v>
      </c>
      <c r="AC105" s="54" t="s">
        <v>14</v>
      </c>
      <c r="AD105" s="3">
        <f>AD106-SUM(AD95,AD97,AD99,AD101,AD103)</f>
        <v>0</v>
      </c>
      <c r="AE105" s="3"/>
      <c r="AF105" s="3">
        <f>AF106-SUM(AF95,AF97,AF99,AF101,AF103)</f>
        <v>0</v>
      </c>
      <c r="AG105" s="3"/>
      <c r="AH105" s="3">
        <f>AH106-SUM(AH95,AH97,AH99,AH101,AH103)</f>
        <v>0</v>
      </c>
      <c r="AI105" s="3"/>
      <c r="AJ105" s="3">
        <f>AJ106-SUM(AJ95,AJ97,AJ99,AJ101,AJ103)</f>
        <v>0</v>
      </c>
      <c r="AK105" s="3"/>
      <c r="AL105" s="3">
        <f>AL106-SUM(AL95,AL97,AL99,AL101,AL103)</f>
        <v>0</v>
      </c>
      <c r="AM105" s="3"/>
      <c r="AN105" s="3">
        <f>AN106-SUM(AN95,AN97,AN99,AN101,AN103)</f>
        <v>0</v>
      </c>
      <c r="AO105" s="3"/>
      <c r="AP105" s="4">
        <f>SUM(AD105:AM105)</f>
        <v>0</v>
      </c>
      <c r="AQ105" s="7" t="s">
        <v>20</v>
      </c>
      <c r="AR105" s="7">
        <f>SUMPRODUCT(AD110:AI114,B84:G88)</f>
        <v>3900</v>
      </c>
    </row>
    <row r="106" spans="1:47" x14ac:dyDescent="0.3">
      <c r="A106" s="54" t="s">
        <v>5</v>
      </c>
      <c r="B106" s="54">
        <v>200</v>
      </c>
      <c r="D106" s="54">
        <v>400</v>
      </c>
      <c r="F106" s="54">
        <v>100</v>
      </c>
      <c r="H106" s="54">
        <v>200</v>
      </c>
      <c r="J106" s="54">
        <v>100</v>
      </c>
      <c r="L106" s="54">
        <v>300</v>
      </c>
      <c r="N106" s="1">
        <f>SUM(B106:M106)</f>
        <v>1300</v>
      </c>
      <c r="AC106" s="54" t="s">
        <v>5</v>
      </c>
      <c r="AD106" s="54">
        <v>200</v>
      </c>
      <c r="AF106" s="54">
        <v>400</v>
      </c>
      <c r="AH106" s="54">
        <v>100</v>
      </c>
      <c r="AJ106" s="54">
        <v>200</v>
      </c>
      <c r="AL106" s="54">
        <v>100</v>
      </c>
      <c r="AN106" s="54">
        <v>300</v>
      </c>
      <c r="AP106" s="1">
        <f>SUM(AD106:AO106)</f>
        <v>1300</v>
      </c>
    </row>
    <row r="109" spans="1:47" ht="15" thickBot="1" x14ac:dyDescent="0.35">
      <c r="A109" s="54" t="s">
        <v>18</v>
      </c>
      <c r="AC109" s="54" t="s">
        <v>18</v>
      </c>
    </row>
    <row r="110" spans="1:47" x14ac:dyDescent="0.3">
      <c r="B110" s="36">
        <v>200</v>
      </c>
      <c r="C110" s="29">
        <v>0</v>
      </c>
      <c r="D110" s="29">
        <v>0</v>
      </c>
      <c r="E110" s="41">
        <v>0</v>
      </c>
      <c r="F110" s="29">
        <v>0</v>
      </c>
      <c r="G110" s="44">
        <v>0</v>
      </c>
      <c r="AD110" s="28">
        <v>200</v>
      </c>
      <c r="AE110" s="29">
        <v>0</v>
      </c>
      <c r="AF110" s="29">
        <v>0</v>
      </c>
      <c r="AG110" s="29">
        <v>0</v>
      </c>
      <c r="AH110" s="29">
        <v>0</v>
      </c>
      <c r="AI110" s="30">
        <v>0</v>
      </c>
    </row>
    <row r="111" spans="1:47" x14ac:dyDescent="0.3">
      <c r="A111" s="6"/>
      <c r="B111" s="31">
        <v>0</v>
      </c>
      <c r="C111" s="46">
        <v>100</v>
      </c>
      <c r="D111" s="5">
        <v>0</v>
      </c>
      <c r="E111" s="42">
        <v>0</v>
      </c>
      <c r="F111" s="5">
        <v>0</v>
      </c>
      <c r="G111" s="45">
        <v>0</v>
      </c>
      <c r="AC111" s="6"/>
      <c r="AD111" s="31">
        <v>0</v>
      </c>
      <c r="AE111" s="5">
        <v>100</v>
      </c>
      <c r="AF111" s="5">
        <v>0</v>
      </c>
      <c r="AG111" s="5">
        <v>0</v>
      </c>
      <c r="AH111" s="5">
        <v>0</v>
      </c>
      <c r="AI111" s="32">
        <v>0</v>
      </c>
    </row>
    <row r="112" spans="1:47" x14ac:dyDescent="0.3">
      <c r="A112" s="6" t="s">
        <v>19</v>
      </c>
      <c r="B112" s="31">
        <v>0</v>
      </c>
      <c r="C112" s="5">
        <v>0</v>
      </c>
      <c r="D112" s="5">
        <v>0</v>
      </c>
      <c r="E112" s="47">
        <v>200</v>
      </c>
      <c r="F112" s="5">
        <v>0</v>
      </c>
      <c r="G112" s="45">
        <v>0</v>
      </c>
      <c r="AC112" s="6" t="s">
        <v>19</v>
      </c>
      <c r="AD112" s="31">
        <v>0</v>
      </c>
      <c r="AE112" s="5">
        <v>200</v>
      </c>
      <c r="AF112" s="5">
        <v>0</v>
      </c>
      <c r="AG112" s="5">
        <v>0</v>
      </c>
      <c r="AH112" s="5">
        <v>0</v>
      </c>
      <c r="AI112" s="32">
        <v>0</v>
      </c>
    </row>
    <row r="113" spans="1:35" x14ac:dyDescent="0.3">
      <c r="B113" s="31">
        <v>0</v>
      </c>
      <c r="C113" s="46">
        <v>300</v>
      </c>
      <c r="D113" s="46">
        <v>100</v>
      </c>
      <c r="E113" s="42">
        <v>0</v>
      </c>
      <c r="F113" s="5">
        <v>0</v>
      </c>
      <c r="G113" s="45">
        <v>0</v>
      </c>
      <c r="AD113" s="31">
        <v>0</v>
      </c>
      <c r="AE113" s="5">
        <v>100</v>
      </c>
      <c r="AF113" s="5">
        <v>100</v>
      </c>
      <c r="AG113" s="5">
        <v>200</v>
      </c>
      <c r="AH113" s="5">
        <v>0</v>
      </c>
      <c r="AI113" s="32">
        <v>0</v>
      </c>
    </row>
    <row r="114" spans="1:35" ht="15" thickBot="1" x14ac:dyDescent="0.35">
      <c r="B114" s="33">
        <v>0</v>
      </c>
      <c r="C114" s="34">
        <v>0</v>
      </c>
      <c r="D114" s="34">
        <v>0</v>
      </c>
      <c r="E114" s="43">
        <v>0</v>
      </c>
      <c r="F114" s="48">
        <v>100</v>
      </c>
      <c r="G114" s="49">
        <v>300</v>
      </c>
      <c r="AD114" s="33">
        <v>0</v>
      </c>
      <c r="AE114" s="34">
        <v>0</v>
      </c>
      <c r="AF114" s="34">
        <v>0</v>
      </c>
      <c r="AG114" s="34">
        <v>0</v>
      </c>
      <c r="AH114" s="34">
        <v>100</v>
      </c>
      <c r="AI114" s="35">
        <v>0</v>
      </c>
    </row>
    <row r="115" spans="1:35" x14ac:dyDescent="0.3">
      <c r="AI115" s="55"/>
    </row>
    <row r="117" spans="1:35" x14ac:dyDescent="0.3">
      <c r="A117" s="54" t="s">
        <v>57</v>
      </c>
    </row>
    <row r="119" spans="1:35" x14ac:dyDescent="0.3">
      <c r="A119" s="54" t="s">
        <v>31</v>
      </c>
    </row>
    <row r="120" spans="1:35" ht="43.2" customHeight="1" x14ac:dyDescent="0.3">
      <c r="A120" s="84" t="s">
        <v>65</v>
      </c>
      <c r="B120" s="85"/>
      <c r="C120" s="85"/>
      <c r="D120" s="85"/>
      <c r="E120" s="85"/>
    </row>
    <row r="121" spans="1:35" x14ac:dyDescent="0.3">
      <c r="A121" s="54" t="s">
        <v>58</v>
      </c>
    </row>
    <row r="122" spans="1:35" ht="15.6" customHeight="1" x14ac:dyDescent="0.3">
      <c r="A122" s="54" t="s">
        <v>59</v>
      </c>
    </row>
    <row r="123" spans="1:35" x14ac:dyDescent="0.3">
      <c r="A123" s="54" t="s">
        <v>60</v>
      </c>
    </row>
    <row r="124" spans="1:35" x14ac:dyDescent="0.3">
      <c r="A124" s="54" t="s">
        <v>61</v>
      </c>
    </row>
    <row r="125" spans="1:35" x14ac:dyDescent="0.3">
      <c r="A125" s="54" t="s">
        <v>62</v>
      </c>
    </row>
    <row r="126" spans="1:35" x14ac:dyDescent="0.3">
      <c r="A126" s="54" t="s">
        <v>63</v>
      </c>
    </row>
    <row r="127" spans="1:35" x14ac:dyDescent="0.3">
      <c r="A127" s="54" t="s">
        <v>64</v>
      </c>
    </row>
    <row r="129" spans="1:15" ht="16.2" customHeight="1" x14ac:dyDescent="0.3">
      <c r="A129" s="54" t="s">
        <v>66</v>
      </c>
      <c r="B129" s="53"/>
      <c r="C129" s="53"/>
      <c r="D129" s="53"/>
      <c r="H129" s="54" t="s">
        <v>103</v>
      </c>
      <c r="O129" s="54" t="s">
        <v>98</v>
      </c>
    </row>
    <row r="130" spans="1:15" x14ac:dyDescent="0.3">
      <c r="A130" s="54" t="s">
        <v>67</v>
      </c>
      <c r="D130" s="54" t="s">
        <v>75</v>
      </c>
      <c r="H130" s="54" t="s">
        <v>83</v>
      </c>
      <c r="O130" s="54" t="s">
        <v>92</v>
      </c>
    </row>
    <row r="131" spans="1:15" x14ac:dyDescent="0.3">
      <c r="A131" s="54" t="s">
        <v>68</v>
      </c>
      <c r="D131" s="54" t="s">
        <v>76</v>
      </c>
      <c r="H131" s="54" t="s">
        <v>84</v>
      </c>
      <c r="O131" s="54" t="s">
        <v>93</v>
      </c>
    </row>
    <row r="132" spans="1:15" x14ac:dyDescent="0.3">
      <c r="A132" s="54" t="s">
        <v>69</v>
      </c>
      <c r="H132" s="54" t="s">
        <v>85</v>
      </c>
      <c r="O132" s="54" t="s">
        <v>94</v>
      </c>
    </row>
    <row r="133" spans="1:15" x14ac:dyDescent="0.3">
      <c r="D133" s="54" t="s">
        <v>77</v>
      </c>
      <c r="H133" s="54" t="s">
        <v>86</v>
      </c>
      <c r="O133" s="54" t="s">
        <v>95</v>
      </c>
    </row>
    <row r="134" spans="1:15" x14ac:dyDescent="0.3">
      <c r="A134" s="54" t="s">
        <v>70</v>
      </c>
      <c r="D134" s="54" t="s">
        <v>78</v>
      </c>
      <c r="H134" s="54" t="s">
        <v>87</v>
      </c>
      <c r="O134" s="54" t="s">
        <v>96</v>
      </c>
    </row>
    <row r="135" spans="1:15" x14ac:dyDescent="0.3">
      <c r="A135" s="54" t="s">
        <v>71</v>
      </c>
      <c r="H135" s="54" t="s">
        <v>88</v>
      </c>
      <c r="O135" s="54" t="s">
        <v>97</v>
      </c>
    </row>
    <row r="136" spans="1:15" x14ac:dyDescent="0.3">
      <c r="A136" s="54" t="s">
        <v>72</v>
      </c>
      <c r="D136" s="54" t="s">
        <v>79</v>
      </c>
      <c r="H136" s="54" t="s">
        <v>89</v>
      </c>
    </row>
    <row r="137" spans="1:15" x14ac:dyDescent="0.3">
      <c r="A137" s="54" t="s">
        <v>73</v>
      </c>
      <c r="D137" s="54" t="s">
        <v>80</v>
      </c>
      <c r="H137" s="54" t="s">
        <v>90</v>
      </c>
    </row>
    <row r="138" spans="1:15" x14ac:dyDescent="0.3">
      <c r="A138" s="54" t="s">
        <v>74</v>
      </c>
      <c r="H138" s="54" t="s">
        <v>91</v>
      </c>
    </row>
    <row r="139" spans="1:15" x14ac:dyDescent="0.3">
      <c r="D139" s="54" t="s">
        <v>81</v>
      </c>
    </row>
    <row r="140" spans="1:15" x14ac:dyDescent="0.3">
      <c r="D140" s="54" t="s">
        <v>82</v>
      </c>
    </row>
    <row r="142" spans="1:15" x14ac:dyDescent="0.3">
      <c r="A142" s="54" t="s">
        <v>45</v>
      </c>
    </row>
    <row r="143" spans="1:15" ht="15" thickBot="1" x14ac:dyDescent="0.35">
      <c r="A143" s="1"/>
      <c r="B143" s="12" t="s">
        <v>38</v>
      </c>
      <c r="C143" s="13">
        <v>6</v>
      </c>
      <c r="D143" s="12" t="s">
        <v>37</v>
      </c>
      <c r="E143" s="13">
        <v>7</v>
      </c>
      <c r="F143" s="12" t="s">
        <v>36</v>
      </c>
      <c r="G143" s="13">
        <v>12</v>
      </c>
      <c r="H143" s="12" t="s">
        <v>35</v>
      </c>
      <c r="I143" s="13">
        <v>2</v>
      </c>
      <c r="J143" s="12" t="s">
        <v>100</v>
      </c>
      <c r="K143" s="13">
        <v>6</v>
      </c>
      <c r="L143" s="12" t="s">
        <v>101</v>
      </c>
      <c r="M143" s="13">
        <v>0</v>
      </c>
    </row>
    <row r="144" spans="1:15" x14ac:dyDescent="0.3">
      <c r="A144" s="11" t="s">
        <v>39</v>
      </c>
      <c r="B144" s="23"/>
      <c r="C144" s="24">
        <v>1</v>
      </c>
      <c r="D144" s="50">
        <f>A145+$E$143-E144</f>
        <v>0</v>
      </c>
      <c r="E144" s="20">
        <v>7</v>
      </c>
      <c r="F144" s="50">
        <f>A145+$G$143-G144</f>
        <v>0</v>
      </c>
      <c r="G144" s="20">
        <v>12</v>
      </c>
      <c r="H144" s="50">
        <f>A145+$I$143-I144</f>
        <v>0</v>
      </c>
      <c r="I144" s="20">
        <v>2</v>
      </c>
      <c r="J144" s="50">
        <f>A145+$K$143-K144</f>
        <v>1</v>
      </c>
      <c r="K144" s="20">
        <v>5</v>
      </c>
      <c r="L144" s="50">
        <f>A145+$M$143-M144</f>
        <v>0</v>
      </c>
      <c r="M144" s="20">
        <v>0</v>
      </c>
    </row>
    <row r="145" spans="1:16" ht="15" thickBot="1" x14ac:dyDescent="0.35">
      <c r="A145" s="14">
        <v>0</v>
      </c>
      <c r="B145" s="25">
        <v>200</v>
      </c>
      <c r="C145" s="26"/>
      <c r="D145" s="22">
        <v>0</v>
      </c>
      <c r="E145" s="51" t="s">
        <v>42</v>
      </c>
      <c r="F145" s="22">
        <v>0</v>
      </c>
      <c r="G145" s="51" t="s">
        <v>42</v>
      </c>
      <c r="H145" s="22">
        <v>0</v>
      </c>
      <c r="I145" s="51" t="s">
        <v>41</v>
      </c>
      <c r="J145" s="22">
        <v>0</v>
      </c>
      <c r="K145" s="51" t="s">
        <v>42</v>
      </c>
      <c r="L145" s="22">
        <v>0</v>
      </c>
      <c r="M145" s="51" t="s">
        <v>42</v>
      </c>
      <c r="O145" s="8"/>
      <c r="P145" s="54" t="s">
        <v>22</v>
      </c>
    </row>
    <row r="146" spans="1:16" ht="15" thickBot="1" x14ac:dyDescent="0.35">
      <c r="A146" s="11" t="s">
        <v>33</v>
      </c>
      <c r="B146" s="50">
        <f>A147+$C$143-C146</f>
        <v>0</v>
      </c>
      <c r="C146" s="20">
        <v>2</v>
      </c>
      <c r="D146" s="23"/>
      <c r="E146" s="24">
        <v>3</v>
      </c>
      <c r="F146" s="50">
        <f>A147+$G$143-G146</f>
        <v>0</v>
      </c>
      <c r="G146" s="20">
        <v>8</v>
      </c>
      <c r="H146" s="50">
        <f>A147+$I$143-I146</f>
        <v>-6</v>
      </c>
      <c r="I146" s="20">
        <v>4</v>
      </c>
      <c r="J146" s="50">
        <f>A147+$K$143-K146</f>
        <v>-5</v>
      </c>
      <c r="K146" s="20">
        <v>7</v>
      </c>
      <c r="L146" s="50">
        <f>A147+$M$143-M146</f>
        <v>-4</v>
      </c>
      <c r="M146" s="20">
        <v>0</v>
      </c>
      <c r="O146" s="9"/>
      <c r="P146" s="54" t="s">
        <v>23</v>
      </c>
    </row>
    <row r="147" spans="1:16" ht="15" thickBot="1" x14ac:dyDescent="0.35">
      <c r="A147" s="14">
        <v>-4</v>
      </c>
      <c r="B147" s="40">
        <v>0</v>
      </c>
      <c r="C147" s="51" t="s">
        <v>42</v>
      </c>
      <c r="D147" s="25">
        <v>100</v>
      </c>
      <c r="E147" s="26"/>
      <c r="F147" s="22">
        <v>0</v>
      </c>
      <c r="G147" s="51" t="s">
        <v>42</v>
      </c>
      <c r="H147" s="22">
        <v>0</v>
      </c>
      <c r="I147" s="51" t="s">
        <v>42</v>
      </c>
      <c r="J147" s="22">
        <v>0</v>
      </c>
      <c r="K147" s="51" t="s">
        <v>42</v>
      </c>
      <c r="L147" s="22">
        <v>0</v>
      </c>
      <c r="M147" s="51" t="s">
        <v>42</v>
      </c>
      <c r="O147" s="3"/>
      <c r="P147" s="54" t="s">
        <v>44</v>
      </c>
    </row>
    <row r="148" spans="1:16" ht="15" thickBot="1" x14ac:dyDescent="0.35">
      <c r="A148" s="11" t="s">
        <v>34</v>
      </c>
      <c r="B148" s="50">
        <f t="shared" ref="B148:B152" si="1">A149+$C$143-C148</f>
        <v>1</v>
      </c>
      <c r="C148" s="20">
        <v>3</v>
      </c>
      <c r="D148" s="50">
        <f>A149+$E$143-E148</f>
        <v>0</v>
      </c>
      <c r="E148" s="20">
        <v>5</v>
      </c>
      <c r="F148" s="50">
        <f>A149+$G$143-G148</f>
        <v>6</v>
      </c>
      <c r="G148" s="20">
        <v>4</v>
      </c>
      <c r="H148" s="36"/>
      <c r="I148" s="37">
        <v>6</v>
      </c>
      <c r="J148" s="50">
        <f>A149+$K$143-K148</f>
        <v>-5</v>
      </c>
      <c r="K148" s="20">
        <v>9</v>
      </c>
      <c r="L148" s="50">
        <f>A149+$M$143-M148</f>
        <v>-2</v>
      </c>
      <c r="M148" s="20">
        <v>0</v>
      </c>
      <c r="O148" s="10"/>
      <c r="P148" s="54" t="s">
        <v>47</v>
      </c>
    </row>
    <row r="149" spans="1:16" ht="15" thickBot="1" x14ac:dyDescent="0.35">
      <c r="A149" s="14">
        <v>-2</v>
      </c>
      <c r="B149" s="40">
        <v>0</v>
      </c>
      <c r="C149" s="51" t="s">
        <v>41</v>
      </c>
      <c r="D149" s="22">
        <v>0</v>
      </c>
      <c r="E149" s="51" t="s">
        <v>42</v>
      </c>
      <c r="F149" s="22">
        <v>0</v>
      </c>
      <c r="G149" s="51" t="s">
        <v>42</v>
      </c>
      <c r="H149" s="38">
        <v>200</v>
      </c>
      <c r="I149" s="39"/>
      <c r="J149" s="22">
        <v>0</v>
      </c>
      <c r="K149" s="51" t="s">
        <v>42</v>
      </c>
      <c r="L149" s="22">
        <v>0</v>
      </c>
      <c r="M149" s="51" t="s">
        <v>41</v>
      </c>
      <c r="O149" s="15"/>
      <c r="P149" s="54" t="s">
        <v>43</v>
      </c>
    </row>
    <row r="150" spans="1:16" ht="15" thickBot="1" x14ac:dyDescent="0.35">
      <c r="A150" s="11" t="s">
        <v>40</v>
      </c>
      <c r="B150" s="50">
        <f t="shared" si="1"/>
        <v>0</v>
      </c>
      <c r="C150" s="20">
        <v>4</v>
      </c>
      <c r="D150" s="23"/>
      <c r="E150" s="24">
        <v>4</v>
      </c>
      <c r="F150" s="36"/>
      <c r="G150" s="37">
        <v>3</v>
      </c>
      <c r="H150" s="50">
        <f>A151+$I$143-I150</f>
        <v>-8</v>
      </c>
      <c r="I150" s="20">
        <v>8</v>
      </c>
      <c r="J150" s="50">
        <f>A151+$K$143-K150</f>
        <v>2</v>
      </c>
      <c r="K150" s="20">
        <v>2</v>
      </c>
      <c r="L150" s="50">
        <f>A151+$M$143-M150</f>
        <v>-2</v>
      </c>
      <c r="M150" s="20">
        <v>0</v>
      </c>
    </row>
    <row r="151" spans="1:16" ht="15" thickBot="1" x14ac:dyDescent="0.35">
      <c r="A151" s="14">
        <v>-2</v>
      </c>
      <c r="B151" s="40">
        <v>0</v>
      </c>
      <c r="C151" s="51" t="s">
        <v>42</v>
      </c>
      <c r="D151" s="25">
        <v>300</v>
      </c>
      <c r="E151" s="26"/>
      <c r="F151" s="38">
        <v>100</v>
      </c>
      <c r="G151" s="39"/>
      <c r="H151" s="22">
        <v>0</v>
      </c>
      <c r="I151" s="51" t="s">
        <v>42</v>
      </c>
      <c r="J151" s="22">
        <v>0</v>
      </c>
      <c r="K151" s="51" t="s">
        <v>41</v>
      </c>
      <c r="L151" s="22">
        <v>0</v>
      </c>
      <c r="M151" s="51" t="s">
        <v>41</v>
      </c>
    </row>
    <row r="152" spans="1:16" x14ac:dyDescent="0.3">
      <c r="A152" s="11" t="s">
        <v>99</v>
      </c>
      <c r="B152" s="50">
        <f t="shared" si="1"/>
        <v>-3</v>
      </c>
      <c r="C152" s="20">
        <v>5</v>
      </c>
      <c r="D152" s="50">
        <f>A153+$E$143-E152</f>
        <v>0</v>
      </c>
      <c r="E152" s="20">
        <v>3</v>
      </c>
      <c r="F152" s="50">
        <f>A153+$G$143-G152</f>
        <v>1</v>
      </c>
      <c r="G152" s="21">
        <v>7</v>
      </c>
      <c r="H152" s="50">
        <f>A153+$I$143-I152</f>
        <v>-12</v>
      </c>
      <c r="I152" s="20">
        <v>10</v>
      </c>
      <c r="J152" s="23"/>
      <c r="K152" s="24">
        <v>1</v>
      </c>
      <c r="L152" s="36"/>
      <c r="M152" s="37">
        <v>0</v>
      </c>
    </row>
    <row r="153" spans="1:16" ht="15" thickBot="1" x14ac:dyDescent="0.35">
      <c r="A153" s="14">
        <v>-4</v>
      </c>
      <c r="B153" s="22">
        <v>0</v>
      </c>
      <c r="C153" s="51" t="s">
        <v>42</v>
      </c>
      <c r="D153" s="22">
        <v>0</v>
      </c>
      <c r="E153" s="51" t="s">
        <v>42</v>
      </c>
      <c r="F153" s="22">
        <v>0</v>
      </c>
      <c r="G153" s="51" t="s">
        <v>42</v>
      </c>
      <c r="H153" s="22">
        <v>0</v>
      </c>
      <c r="I153" s="51" t="s">
        <v>42</v>
      </c>
      <c r="J153" s="25">
        <v>100</v>
      </c>
      <c r="K153" s="26"/>
      <c r="L153" s="38">
        <v>300</v>
      </c>
      <c r="M153" s="39"/>
    </row>
    <row r="155" spans="1:16" x14ac:dyDescent="0.3">
      <c r="A155" s="54" t="s">
        <v>102</v>
      </c>
    </row>
  </sheetData>
  <mergeCells count="43">
    <mergeCell ref="A120:E120"/>
    <mergeCell ref="A98:A99"/>
    <mergeCell ref="AC98:AC99"/>
    <mergeCell ref="A100:A101"/>
    <mergeCell ref="AC100:AC101"/>
    <mergeCell ref="A102:A103"/>
    <mergeCell ref="AC102:AC103"/>
    <mergeCell ref="A96:A97"/>
    <mergeCell ref="AC96:AC97"/>
    <mergeCell ref="J93:K93"/>
    <mergeCell ref="L93:M93"/>
    <mergeCell ref="AD93:AE93"/>
    <mergeCell ref="H93:I93"/>
    <mergeCell ref="F93:G93"/>
    <mergeCell ref="AL93:AM93"/>
    <mergeCell ref="AN93:AO93"/>
    <mergeCell ref="A94:A95"/>
    <mergeCell ref="AC94:AC95"/>
    <mergeCell ref="AF93:AG93"/>
    <mergeCell ref="AH93:AI93"/>
    <mergeCell ref="AJ93:AK93"/>
    <mergeCell ref="B16:C16"/>
    <mergeCell ref="D16:E16"/>
    <mergeCell ref="A59:A60"/>
    <mergeCell ref="A61:A62"/>
    <mergeCell ref="B93:C93"/>
    <mergeCell ref="D93:E93"/>
    <mergeCell ref="F16:G16"/>
    <mergeCell ref="H16:I16"/>
    <mergeCell ref="J16:K16"/>
    <mergeCell ref="A57:A58"/>
    <mergeCell ref="A19:A20"/>
    <mergeCell ref="A21:A22"/>
    <mergeCell ref="A23:A24"/>
    <mergeCell ref="A25:A26"/>
    <mergeCell ref="F52:G52"/>
    <mergeCell ref="H52:I52"/>
    <mergeCell ref="J52:K52"/>
    <mergeCell ref="A53:A54"/>
    <mergeCell ref="A55:A56"/>
    <mergeCell ref="B52:C52"/>
    <mergeCell ref="D52:E52"/>
    <mergeCell ref="A17: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Вариант 17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lxrd young</dc:creator>
  <cp:lastModifiedBy>Владислав</cp:lastModifiedBy>
  <dcterms:created xsi:type="dcterms:W3CDTF">2015-06-05T18:17:20Z</dcterms:created>
  <dcterms:modified xsi:type="dcterms:W3CDTF">2024-12-13T12:01:07Z</dcterms:modified>
</cp:coreProperties>
</file>