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2BD6A71F-C623-4DEF-9754-1A68F73FF021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Вариант 17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7" i="3" l="1"/>
  <c r="F127" i="3"/>
  <c r="J127" i="3"/>
  <c r="L127" i="3"/>
  <c r="F129" i="3"/>
  <c r="H129" i="3"/>
  <c r="J129" i="3"/>
  <c r="L129" i="3"/>
  <c r="B131" i="3"/>
  <c r="D131" i="3"/>
  <c r="F131" i="3"/>
  <c r="J131" i="3"/>
  <c r="B133" i="3"/>
  <c r="H133" i="3"/>
  <c r="J133" i="3"/>
  <c r="L133" i="3"/>
  <c r="B135" i="3"/>
  <c r="D135" i="3"/>
  <c r="F135" i="3"/>
  <c r="H135" i="3"/>
  <c r="K222" i="3" l="1"/>
  <c r="L207" i="3" l="1"/>
  <c r="L201" i="3"/>
  <c r="L199" i="3"/>
  <c r="J205" i="3"/>
  <c r="J203" i="3"/>
  <c r="J201" i="3"/>
  <c r="J199" i="3"/>
  <c r="H207" i="3"/>
  <c r="H205" i="3"/>
  <c r="H203" i="3"/>
  <c r="H201" i="3"/>
  <c r="F207" i="3"/>
  <c r="F203" i="3"/>
  <c r="F201" i="3"/>
  <c r="F199" i="3"/>
  <c r="D203" i="3"/>
  <c r="D201" i="3"/>
  <c r="D199" i="3"/>
  <c r="B207" i="3"/>
  <c r="B205" i="3"/>
  <c r="H195" i="3"/>
  <c r="F195" i="3"/>
  <c r="B195" i="3"/>
  <c r="L193" i="3"/>
  <c r="J193" i="3"/>
  <c r="H193" i="3"/>
  <c r="B193" i="3"/>
  <c r="J191" i="3"/>
  <c r="H191" i="3"/>
  <c r="F191" i="3"/>
  <c r="D191" i="3"/>
  <c r="L189" i="3"/>
  <c r="J189" i="3"/>
  <c r="H189" i="3"/>
  <c r="F189" i="3"/>
  <c r="D189" i="3"/>
  <c r="L187" i="3"/>
  <c r="J187" i="3"/>
  <c r="F187" i="3"/>
  <c r="D187" i="3"/>
  <c r="L181" i="3"/>
  <c r="L177" i="3"/>
  <c r="L175" i="3"/>
  <c r="J181" i="3"/>
  <c r="J179" i="3"/>
  <c r="J177" i="3"/>
  <c r="J175" i="3"/>
  <c r="H183" i="3"/>
  <c r="H181" i="3"/>
  <c r="H179" i="3"/>
  <c r="H177" i="3"/>
  <c r="F183" i="3"/>
  <c r="F179" i="3"/>
  <c r="F177" i="3"/>
  <c r="F175" i="3"/>
  <c r="D179" i="3"/>
  <c r="D177" i="3"/>
  <c r="D175" i="3"/>
  <c r="B183" i="3"/>
  <c r="B181" i="3"/>
  <c r="H171" i="3" l="1"/>
  <c r="F171" i="3"/>
  <c r="B171" i="3"/>
  <c r="L169" i="3"/>
  <c r="J169" i="3"/>
  <c r="H169" i="3"/>
  <c r="B169" i="3"/>
  <c r="J167" i="3"/>
  <c r="F167" i="3"/>
  <c r="D167" i="3"/>
  <c r="B167" i="3"/>
  <c r="L165" i="3"/>
  <c r="J165" i="3"/>
  <c r="H165" i="3"/>
  <c r="F165" i="3"/>
  <c r="D165" i="3"/>
  <c r="L163" i="3"/>
  <c r="J163" i="3"/>
  <c r="F163" i="3"/>
  <c r="D163" i="3"/>
  <c r="L157" i="3"/>
  <c r="L153" i="3"/>
  <c r="L151" i="3"/>
  <c r="J157" i="3"/>
  <c r="J155" i="3"/>
  <c r="J153" i="3"/>
  <c r="J151" i="3"/>
  <c r="H159" i="3"/>
  <c r="H157" i="3"/>
  <c r="H153" i="3"/>
  <c r="F159" i="3"/>
  <c r="F155" i="3"/>
  <c r="F153" i="3"/>
  <c r="F151" i="3"/>
  <c r="D155" i="3"/>
  <c r="D153" i="3"/>
  <c r="D151" i="3"/>
  <c r="B159" i="3"/>
  <c r="B157" i="3"/>
  <c r="B155" i="3"/>
  <c r="H147" i="3"/>
  <c r="F147" i="3"/>
  <c r="D147" i="3"/>
  <c r="B147" i="3"/>
  <c r="L145" i="3"/>
  <c r="J145" i="3"/>
  <c r="H145" i="3"/>
  <c r="B145" i="3"/>
  <c r="J143" i="3"/>
  <c r="F143" i="3"/>
  <c r="D143" i="3"/>
  <c r="B143" i="3"/>
  <c r="L141" i="3"/>
  <c r="J141" i="3"/>
  <c r="H141" i="3"/>
  <c r="F141" i="3"/>
  <c r="L139" i="3"/>
  <c r="J139" i="3"/>
  <c r="F139" i="3"/>
  <c r="D139" i="3"/>
  <c r="H123" i="3"/>
  <c r="F123" i="3"/>
  <c r="D123" i="3"/>
  <c r="B123" i="3"/>
  <c r="J121" i="3"/>
  <c r="H121" i="3"/>
  <c r="B121" i="3"/>
  <c r="J119" i="3"/>
  <c r="F119" i="3"/>
  <c r="D119" i="3"/>
  <c r="B119" i="3"/>
  <c r="L117" i="3"/>
  <c r="J117" i="3"/>
  <c r="H117" i="3"/>
  <c r="F117" i="3"/>
  <c r="B117" i="3"/>
  <c r="L115" i="3"/>
  <c r="J115" i="3"/>
  <c r="F115" i="3"/>
  <c r="D115" i="3"/>
  <c r="L102" i="3" l="1"/>
  <c r="L100" i="3"/>
  <c r="J106" i="3"/>
  <c r="J104" i="3"/>
  <c r="J102" i="3"/>
  <c r="J100" i="3"/>
  <c r="F108" i="3"/>
  <c r="F104" i="3"/>
  <c r="F102" i="3"/>
  <c r="F100" i="3"/>
  <c r="D108" i="3"/>
  <c r="D104" i="3"/>
  <c r="D100" i="3"/>
  <c r="B108" i="3"/>
  <c r="B106" i="3"/>
  <c r="B104" i="3"/>
  <c r="B102" i="3"/>
  <c r="H108" i="3"/>
  <c r="H106" i="3"/>
  <c r="H102" i="3"/>
  <c r="H89" i="3"/>
  <c r="F89" i="3"/>
  <c r="D89" i="3"/>
  <c r="B89" i="3"/>
  <c r="J87" i="3"/>
  <c r="H87" i="3"/>
  <c r="B87" i="3"/>
  <c r="J85" i="3"/>
  <c r="F85" i="3"/>
  <c r="D85" i="3"/>
  <c r="B85" i="3"/>
  <c r="L83" i="3"/>
  <c r="J83" i="3"/>
  <c r="H83" i="3"/>
  <c r="F83" i="3"/>
  <c r="B83" i="3"/>
  <c r="J81" i="3"/>
  <c r="H81" i="3"/>
  <c r="F81" i="3"/>
  <c r="D81" i="3"/>
  <c r="B61" i="3" l="1"/>
  <c r="P30" i="3"/>
  <c r="J11" i="3"/>
  <c r="P105" i="2"/>
  <c r="L61" i="3" l="1"/>
  <c r="J65" i="3"/>
  <c r="J63" i="3"/>
  <c r="J61" i="3"/>
  <c r="H67" i="3"/>
  <c r="H65" i="3"/>
  <c r="H61" i="3"/>
  <c r="F67" i="3"/>
  <c r="F63" i="3"/>
  <c r="F61" i="3"/>
  <c r="D67" i="3"/>
  <c r="D63" i="3"/>
  <c r="B67" i="3"/>
  <c r="B65" i="3"/>
  <c r="B63" i="3"/>
  <c r="J59" i="3"/>
  <c r="H59" i="3"/>
  <c r="F59" i="3"/>
  <c r="D59" i="3"/>
  <c r="N31" i="3"/>
  <c r="L30" i="3"/>
  <c r="J30" i="3"/>
  <c r="H30" i="3"/>
  <c r="F30" i="3"/>
  <c r="D30" i="3"/>
  <c r="B30" i="3"/>
  <c r="P29" i="3"/>
  <c r="O28" i="3"/>
  <c r="O26" i="3"/>
  <c r="O24" i="3"/>
  <c r="O22" i="3"/>
  <c r="O20" i="3"/>
  <c r="F15" i="3"/>
  <c r="L126" i="2"/>
  <c r="AR105" i="2"/>
  <c r="AP106" i="2"/>
  <c r="AN105" i="2"/>
  <c r="AQ97" i="2"/>
  <c r="AQ99" i="2"/>
  <c r="AQ101" i="2"/>
  <c r="AQ103" i="2"/>
  <c r="AQ95" i="2"/>
  <c r="AL105" i="2"/>
  <c r="AJ105" i="2"/>
  <c r="AH105" i="2"/>
  <c r="AF105" i="2"/>
  <c r="AD105" i="2"/>
  <c r="AP105" i="2" s="1"/>
  <c r="AR104" i="2"/>
  <c r="L130" i="2"/>
  <c r="L128" i="2"/>
  <c r="L124" i="2"/>
  <c r="J130" i="2"/>
  <c r="J128" i="2"/>
  <c r="J126" i="2"/>
  <c r="J124" i="2"/>
  <c r="H132" i="2"/>
  <c r="H130" i="2"/>
  <c r="H126" i="2"/>
  <c r="H124" i="2"/>
  <c r="F132" i="2"/>
  <c r="F128" i="2"/>
  <c r="F126" i="2"/>
  <c r="F124" i="2"/>
  <c r="D132" i="2"/>
  <c r="D128" i="2"/>
  <c r="D124" i="2"/>
  <c r="B128" i="2"/>
  <c r="B130" i="2"/>
  <c r="B132" i="2"/>
  <c r="B126" i="2"/>
  <c r="O101" i="2"/>
  <c r="N106" i="2"/>
  <c r="O103" i="2"/>
  <c r="O99" i="2"/>
  <c r="O97" i="2"/>
  <c r="O95" i="2"/>
  <c r="L105" i="2"/>
  <c r="J105" i="2"/>
  <c r="H105" i="2"/>
  <c r="F105" i="2"/>
  <c r="D105" i="2"/>
  <c r="B105" i="2"/>
  <c r="P104" i="2"/>
  <c r="J86" i="2"/>
  <c r="F90" i="2"/>
  <c r="N64" i="2"/>
  <c r="L65" i="2"/>
  <c r="J64" i="2"/>
  <c r="H64" i="2"/>
  <c r="F64" i="2"/>
  <c r="D64" i="2"/>
  <c r="B64" i="2"/>
  <c r="N63" i="2"/>
  <c r="M62" i="2"/>
  <c r="M60" i="2"/>
  <c r="M58" i="2"/>
  <c r="M56" i="2"/>
  <c r="M54" i="2"/>
  <c r="F49" i="2"/>
  <c r="I45" i="2"/>
  <c r="N28" i="2"/>
  <c r="L29" i="2"/>
  <c r="N27" i="2"/>
  <c r="J28" i="2"/>
  <c r="H28" i="2"/>
  <c r="F28" i="2"/>
  <c r="D28" i="2"/>
  <c r="B28" i="2"/>
  <c r="M26" i="2"/>
  <c r="M24" i="2"/>
  <c r="M22" i="2"/>
  <c r="M20" i="2"/>
  <c r="M18" i="2"/>
  <c r="M27" i="2" s="1"/>
  <c r="F13" i="2"/>
  <c r="I9" i="2"/>
  <c r="N30" i="3" l="1"/>
  <c r="O29" i="3"/>
  <c r="AQ104" i="2"/>
  <c r="L28" i="2"/>
  <c r="N105" i="2"/>
  <c r="O104" i="2"/>
  <c r="L64" i="2"/>
  <c r="M63" i="2"/>
</calcChain>
</file>

<file path=xl/sharedStrings.xml><?xml version="1.0" encoding="utf-8"?>
<sst xmlns="http://schemas.openxmlformats.org/spreadsheetml/2006/main" count="595" uniqueCount="92">
  <si>
    <t>Решение ТЗ</t>
  </si>
  <si>
    <t>Метод СЗУ</t>
  </si>
  <si>
    <t>A1</t>
  </si>
  <si>
    <t>A2</t>
  </si>
  <si>
    <t>A3</t>
  </si>
  <si>
    <t>Потребности</t>
  </si>
  <si>
    <t>B1</t>
  </si>
  <si>
    <t>B2</t>
  </si>
  <si>
    <t>B3</t>
  </si>
  <si>
    <t>B4</t>
  </si>
  <si>
    <t>Запасы</t>
  </si>
  <si>
    <t>Всего потребностей</t>
  </si>
  <si>
    <t>Всего запасов</t>
  </si>
  <si>
    <t>Далее следует составление плана перевозок по методу Северо-Западного угла для удовлетворения потребностей из имеющихся запасов</t>
  </si>
  <si>
    <t>Осталось довезти</t>
  </si>
  <si>
    <t>Осталось вывезти</t>
  </si>
  <si>
    <t>Итого</t>
  </si>
  <si>
    <t>В данной таблице определены стоимости перевозок</t>
  </si>
  <si>
    <t>Опорный план грузоперевозок</t>
  </si>
  <si>
    <t>Х=</t>
  </si>
  <si>
    <t>ЦФ</t>
  </si>
  <si>
    <t>Пояснение:</t>
  </si>
  <si>
    <t>Стоимость перевозки</t>
  </si>
  <si>
    <t>Количество перевозки запасов из склада i-m поставщиком j-му потребителу</t>
  </si>
  <si>
    <t>Остаток запасов и остаток потребностей</t>
  </si>
  <si>
    <t>Значение целевой функции</t>
  </si>
  <si>
    <t>Метод min стоимости</t>
  </si>
  <si>
    <t>Далее следует составление плана перевозок по методу MIN стоимости для удовлетворения потребностей из имеющихся запасов</t>
  </si>
  <si>
    <t>Вывод: как следовало из лекции, при построении опорного плана по методу min стоимости, то и само значение ЦФ (стоимости всех перевозок) будет меньше, чем, при построении опорного плана по методу СЗУ</t>
  </si>
  <si>
    <t>A4</t>
  </si>
  <si>
    <t>Шаг 2. Находим начальное опорное решение методом MIN стоимости.</t>
  </si>
  <si>
    <t>Шаг 3. Для проверик оптимальности опорного решения необходимо найти потенциалы.</t>
  </si>
  <si>
    <t>ПО(i)/ПН(j)</t>
  </si>
  <si>
    <t>u2=</t>
  </si>
  <si>
    <t>u3=</t>
  </si>
  <si>
    <t>v4=</t>
  </si>
  <si>
    <t>v3=</t>
  </si>
  <si>
    <t>v2=</t>
  </si>
  <si>
    <t>v1=</t>
  </si>
  <si>
    <t>u1=</t>
  </si>
  <si>
    <t>u4=</t>
  </si>
  <si>
    <t>+</t>
  </si>
  <si>
    <t>-</t>
  </si>
  <si>
    <t>Потенциалы</t>
  </si>
  <si>
    <t>Знак потенциала</t>
  </si>
  <si>
    <t>Шаг 4. Проверяем выполнение условия оптимальности свободных клеток таблицы. Для этого вычисляют оценки для всех свободных клеток по формулам ui + vj - cij</t>
  </si>
  <si>
    <t>Путь по Северо-Западному углу</t>
  </si>
  <si>
    <t>Опорный план</t>
  </si>
  <si>
    <t>Вариант 3</t>
  </si>
  <si>
    <t>Задание 3</t>
  </si>
  <si>
    <t>B5</t>
  </si>
  <si>
    <t>A5</t>
  </si>
  <si>
    <t>B6</t>
  </si>
  <si>
    <t>Шаг 1. Проверяем выполнение необходимого и достаточного условия разрешимости задачи.</t>
  </si>
  <si>
    <t>Суммарные запасы поставщиков равны 1300, а суммарные запросы потребителей равны 1000</t>
  </si>
  <si>
    <t>Проверка опорного плана на оптимальность методом потенциалов</t>
  </si>
  <si>
    <t>Вводим шестого (B6), фиктивного потребителя с запасами 1300-1000 = 300 и нулевой стоимостью перевозок единиц груза</t>
  </si>
  <si>
    <t>Число занятых клеток = m + n - 1 = 5 + 6 - 1 = 10</t>
  </si>
  <si>
    <t>Сначала составим систему уравнений для потенциалов:
Для каждой заполненной клетки должно выполняться: ui + vj = cij</t>
  </si>
  <si>
    <t>u5=</t>
  </si>
  <si>
    <t>v5=</t>
  </si>
  <si>
    <t>v6=</t>
  </si>
  <si>
    <t>В решении есть положительные оценки (Δ &gt; 0), это означает, что план НЕ оптимален.</t>
  </si>
  <si>
    <t>Оптимизация опорного плана методом потенциалов, полученного методом min стоимости.</t>
  </si>
  <si>
    <t>Шаг 3. Для проверки оптимальности опорного решения необходимо найти потенциалы.</t>
  </si>
  <si>
    <t>Записываем систему уравнений для нахождения потенциалов и решаем ее</t>
  </si>
  <si>
    <t>Шаг 5. Построение нового опорного плана.</t>
  </si>
  <si>
    <t>Построение цикла</t>
  </si>
  <si>
    <t>Циклы в транспортных задачах могут принимать только следующие виды:</t>
  </si>
  <si>
    <t>Строим цикл для нашей задачи</t>
  </si>
  <si>
    <t>Клетка вершины цикла</t>
  </si>
  <si>
    <t>Далее необходимо определить количество перевозок, которые будут перераспределяться.</t>
  </si>
  <si>
    <t>По признаку оптимальности в каждой занятой опорным решением клетке таблицы транспортной задачи сумма потенциалов равна стоимости (ui + vj = cij, при x ij &gt; 0)</t>
  </si>
  <si>
    <t>u1 + v1 = 1 (для A1B1 = 200)</t>
  </si>
  <si>
    <t>u1 + v6 = 0 (для A1B6 = 0)</t>
  </si>
  <si>
    <t>u2 + v2 = 3 (для A2B2 = 100)</t>
  </si>
  <si>
    <t>u3 + v4 = 6 (для A3B4 = 200)</t>
  </si>
  <si>
    <t>u3 + v6 = 0 (для A3B6 = 0)</t>
  </si>
  <si>
    <t>u4 + v2 = 4 (для A4B2 = 300)</t>
  </si>
  <si>
    <t>u4 + v3 = 3 (для A4B3 = 100)</t>
  </si>
  <si>
    <t>u4 + v6 = 0 (для A4B6 = 0)</t>
  </si>
  <si>
    <t>u5 + v5 = 1 (для A5B5 = 100)</t>
  </si>
  <si>
    <t>u5 + v6 = 0 (для A5B6 = 300)</t>
  </si>
  <si>
    <t>Предполагаем, что u1 = 0, тогда</t>
  </si>
  <si>
    <t>Для перехода к новому опорному плану необходимо определить ячейку с максимальным потенциалом.</t>
  </si>
  <si>
    <t>В нашем случае подходит одна ячейка: U14 = 4. Выбираем ее.</t>
  </si>
  <si>
    <t>Составляем новый опорный план</t>
  </si>
  <si>
    <t>Строим новый опорный план. И повторяем те же шаги, что и ранее. Начинаем с проверки на оптимальность, при этом заново рассчитываем значения ui-ых и vj-ых, найдя потенциалы для свободных ячеек.</t>
  </si>
  <si>
    <t>Пусть u1=0</t>
  </si>
  <si>
    <t>Среди отрицательных вершин минимальное количество груза равно 0.</t>
  </si>
  <si>
    <t>Вычитаем 0 груза из отрицательных вершин, добавляя груз в вершины со знаком плюс</t>
  </si>
  <si>
    <t>В нашем случае подходит две ячейки, но мы выберем одну равной 2: U2V1 = 4. Выбираем ее.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</si>
</sst>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5" borderId="7" xfId="0" applyFill="1" applyBorder="1"/>
    <xf numFmtId="0" fontId="0" fillId="5" borderId="13" xfId="0" applyFill="1" applyBorder="1"/>
    <xf numFmtId="0" fontId="0" fillId="6" borderId="1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0" xfId="0" applyFill="1"/>
    <xf numFmtId="0" fontId="0" fillId="3" borderId="6" xfId="0" applyFill="1" applyBorder="1"/>
    <xf numFmtId="0" fontId="0" fillId="3" borderId="1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7" xfId="0" applyFill="1" applyBorder="1"/>
    <xf numFmtId="0" fontId="0" fillId="3" borderId="11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6" borderId="6" xfId="0" applyFill="1" applyBorder="1"/>
    <xf numFmtId="0" fontId="0" fillId="3" borderId="18" xfId="0" applyFill="1" applyBorder="1"/>
    <xf numFmtId="0" fontId="0" fillId="3" borderId="4" xfId="0" applyFill="1" applyBorder="1"/>
    <xf numFmtId="0" fontId="0" fillId="3" borderId="19" xfId="0" applyFill="1" applyBorder="1"/>
    <xf numFmtId="0" fontId="0" fillId="10" borderId="1" xfId="0" applyFill="1" applyBorder="1"/>
    <xf numFmtId="0" fontId="0" fillId="10" borderId="4" xfId="0" applyFill="1" applyBorder="1"/>
    <xf numFmtId="0" fontId="0" fillId="10" borderId="17" xfId="0" applyFill="1" applyBorder="1"/>
    <xf numFmtId="0" fontId="0" fillId="10" borderId="21" xfId="0" applyFill="1" applyBorder="1"/>
    <xf numFmtId="0" fontId="0" fillId="11" borderId="6" xfId="0" applyFill="1" applyBorder="1"/>
    <xf numFmtId="0" fontId="0" fillId="2" borderId="11" xfId="0" quotePrefix="1" applyFill="1" applyBorder="1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11" xfId="0" quotePrefix="1" applyFill="1" applyBorder="1"/>
    <xf numFmtId="0" fontId="0" fillId="13" borderId="6" xfId="0" applyFill="1" applyBorder="1"/>
    <xf numFmtId="0" fontId="0" fillId="13" borderId="11" xfId="0" applyFill="1" applyBorder="1"/>
    <xf numFmtId="0" fontId="0" fillId="12" borderId="11" xfId="0" applyFill="1" applyBorder="1"/>
    <xf numFmtId="0" fontId="0" fillId="12" borderId="20" xfId="0" applyFill="1" applyBorder="1"/>
    <xf numFmtId="0" fontId="0" fillId="3" borderId="21" xfId="0" applyFill="1" applyBorder="1"/>
    <xf numFmtId="0" fontId="0" fillId="0" borderId="23" xfId="0" applyBorder="1" applyAlignment="1">
      <alignment horizontal="center" vertical="center"/>
    </xf>
    <xf numFmtId="0" fontId="0" fillId="2" borderId="11" xfId="0" applyFill="1" applyBorder="1"/>
    <xf numFmtId="0" fontId="0" fillId="12" borderId="8" xfId="0" applyFill="1" applyBorder="1"/>
    <xf numFmtId="0" fontId="0" fillId="12" borderId="1" xfId="0" applyFill="1" applyBorder="1"/>
    <xf numFmtId="0" fontId="0" fillId="12" borderId="17" xfId="0" applyFill="1" applyBorder="1"/>
    <xf numFmtId="0" fontId="0" fillId="12" borderId="18" xfId="0" applyFill="1" applyBorder="1"/>
    <xf numFmtId="0" fontId="0" fillId="3" borderId="20" xfId="0" applyFill="1" applyBorder="1"/>
    <xf numFmtId="0" fontId="0" fillId="12" borderId="21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6" xfId="0" applyFont="1" applyFill="1" applyBorder="1"/>
    <xf numFmtId="0" fontId="0" fillId="2" borderId="7" xfId="0" applyFont="1" applyFill="1" applyBorder="1"/>
    <xf numFmtId="0" fontId="0" fillId="11" borderId="6" xfId="0" applyFont="1" applyFill="1" applyBorder="1"/>
    <xf numFmtId="0" fontId="0" fillId="5" borderId="7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6" borderId="10" xfId="0" applyFont="1" applyFill="1" applyBorder="1"/>
    <xf numFmtId="0" fontId="0" fillId="13" borderId="11" xfId="0" quotePrefix="1" applyFont="1" applyFill="1" applyBorder="1"/>
    <xf numFmtId="0" fontId="0" fillId="2" borderId="11" xfId="0" quotePrefix="1" applyFont="1" applyFill="1" applyBorder="1"/>
    <xf numFmtId="0" fontId="0" fillId="6" borderId="6" xfId="0" applyFont="1" applyFill="1" applyBorder="1"/>
    <xf numFmtId="0" fontId="0" fillId="10" borderId="6" xfId="0" applyFont="1" applyFill="1" applyBorder="1"/>
    <xf numFmtId="0" fontId="0" fillId="10" borderId="7" xfId="0" applyFont="1" applyFill="1" applyBorder="1"/>
    <xf numFmtId="0" fontId="0" fillId="10" borderId="10" xfId="0" applyFont="1" applyFill="1" applyBorder="1"/>
    <xf numFmtId="0" fontId="0" fillId="10" borderId="11" xfId="0" applyFont="1" applyFill="1" applyBorder="1"/>
    <xf numFmtId="0" fontId="0" fillId="5" borderId="13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0" fillId="9" borderId="10" xfId="0" applyFont="1" applyFill="1" applyBorder="1"/>
    <xf numFmtId="0" fontId="0" fillId="9" borderId="11" xfId="0" applyFont="1" applyFill="1" applyBorder="1"/>
    <xf numFmtId="0" fontId="0" fillId="0" borderId="1" xfId="0" applyFont="1" applyBorder="1"/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 applyAlignment="1">
      <alignment horizontal="left"/>
    </xf>
    <xf numFmtId="0" fontId="0" fillId="12" borderId="6" xfId="0" applyFont="1" applyFill="1" applyBorder="1"/>
    <xf numFmtId="0" fontId="0" fillId="12" borderId="7" xfId="0" applyFont="1" applyFill="1" applyBorder="1"/>
    <xf numFmtId="0" fontId="0" fillId="12" borderId="10" xfId="0" applyFont="1" applyFill="1" applyBorder="1"/>
    <xf numFmtId="0" fontId="0" fillId="12" borderId="11" xfId="0" applyFont="1" applyFill="1" applyBorder="1"/>
    <xf numFmtId="0" fontId="0" fillId="12" borderId="11" xfId="0" quotePrefix="1" applyFont="1" applyFill="1" applyBorder="1"/>
    <xf numFmtId="0" fontId="0" fillId="13" borderId="11" xfId="0" applyFont="1" applyFill="1" applyBorder="1"/>
    <xf numFmtId="0" fontId="0" fillId="14" borderId="6" xfId="0" applyFont="1" applyFill="1" applyBorder="1"/>
    <xf numFmtId="0" fontId="0" fillId="14" borderId="7" xfId="0" applyFont="1" applyFill="1" applyBorder="1"/>
    <xf numFmtId="0" fontId="0" fillId="14" borderId="10" xfId="0" applyFont="1" applyFill="1" applyBorder="1"/>
    <xf numFmtId="0" fontId="0" fillId="14" borderId="11" xfId="0" applyFont="1" applyFill="1" applyBorder="1"/>
    <xf numFmtId="0" fontId="0" fillId="6" borderId="24" xfId="0" applyFont="1" applyFill="1" applyBorder="1"/>
    <xf numFmtId="0" fontId="0" fillId="13" borderId="23" xfId="0" quotePrefix="1" applyFont="1" applyFill="1" applyBorder="1"/>
    <xf numFmtId="0" fontId="0" fillId="0" borderId="14" xfId="0" applyFont="1" applyBorder="1"/>
    <xf numFmtId="0" fontId="0" fillId="8" borderId="6" xfId="0" applyFont="1" applyFill="1" applyBorder="1"/>
    <xf numFmtId="0" fontId="0" fillId="11" borderId="26" xfId="0" applyFont="1" applyFill="1" applyBorder="1"/>
    <xf numFmtId="0" fontId="0" fillId="0" borderId="25" xfId="0" applyFont="1" applyBorder="1" applyAlignment="1">
      <alignment horizontal="left"/>
    </xf>
    <xf numFmtId="0" fontId="0" fillId="6" borderId="22" xfId="0" applyFont="1" applyFill="1" applyBorder="1"/>
    <xf numFmtId="0" fontId="0" fillId="11" borderId="1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AC1D-14AE-464E-9A52-3131131A278C}">
  <dimension ref="A1:AU135"/>
  <sheetViews>
    <sheetView topLeftCell="A78" zoomScale="65" zoomScaleNormal="65" workbookViewId="0">
      <selection activeCell="J83" sqref="J83"/>
    </sheetView>
  </sheetViews>
  <sheetFormatPr defaultRowHeight="14.4" x14ac:dyDescent="0.3"/>
  <cols>
    <col min="1" max="1" width="16.109375" customWidth="1"/>
    <col min="7" max="7" width="9.109375" customWidth="1"/>
    <col min="8" max="8" width="12.21875" customWidth="1"/>
    <col min="9" max="9" width="12.5546875" customWidth="1"/>
    <col min="14" max="14" width="8.88671875" customWidth="1"/>
    <col min="15" max="15" width="10" customWidth="1"/>
  </cols>
  <sheetData>
    <row r="1" spans="1:16" x14ac:dyDescent="0.3">
      <c r="A1" t="s">
        <v>0</v>
      </c>
    </row>
    <row r="2" spans="1:16" x14ac:dyDescent="0.3">
      <c r="A2" t="s">
        <v>48</v>
      </c>
    </row>
    <row r="3" spans="1:16" x14ac:dyDescent="0.3">
      <c r="A3" t="s">
        <v>49</v>
      </c>
    </row>
    <row r="4" spans="1:16" x14ac:dyDescent="0.3">
      <c r="A4" t="s">
        <v>1</v>
      </c>
    </row>
    <row r="5" spans="1:16" x14ac:dyDescent="0.3">
      <c r="A5" t="s">
        <v>17</v>
      </c>
    </row>
    <row r="6" spans="1:16" x14ac:dyDescent="0.3">
      <c r="A6" s="1"/>
      <c r="B6" s="1" t="s">
        <v>6</v>
      </c>
      <c r="C6" s="1" t="s">
        <v>7</v>
      </c>
      <c r="D6" s="1" t="s">
        <v>8</v>
      </c>
      <c r="E6" s="1" t="s">
        <v>9</v>
      </c>
      <c r="F6" s="1" t="s">
        <v>50</v>
      </c>
      <c r="G6" s="1" t="s">
        <v>10</v>
      </c>
    </row>
    <row r="7" spans="1:16" x14ac:dyDescent="0.3">
      <c r="A7" s="1" t="s">
        <v>2</v>
      </c>
      <c r="B7" s="1">
        <v>1</v>
      </c>
      <c r="C7" s="1">
        <v>7</v>
      </c>
      <c r="D7" s="1">
        <v>12</v>
      </c>
      <c r="E7" s="1">
        <v>2</v>
      </c>
      <c r="F7" s="1">
        <v>5</v>
      </c>
      <c r="G7" s="1">
        <v>200</v>
      </c>
    </row>
    <row r="8" spans="1:16" x14ac:dyDescent="0.3">
      <c r="A8" s="1" t="s">
        <v>3</v>
      </c>
      <c r="B8" s="1">
        <v>2</v>
      </c>
      <c r="C8" s="1">
        <v>3</v>
      </c>
      <c r="D8" s="1">
        <v>8</v>
      </c>
      <c r="E8" s="1">
        <v>4</v>
      </c>
      <c r="F8" s="1">
        <v>7</v>
      </c>
      <c r="G8" s="1">
        <v>100</v>
      </c>
    </row>
    <row r="9" spans="1:16" x14ac:dyDescent="0.3">
      <c r="A9" s="1" t="s">
        <v>4</v>
      </c>
      <c r="B9" s="1">
        <v>3</v>
      </c>
      <c r="C9" s="1">
        <v>5</v>
      </c>
      <c r="D9" s="1">
        <v>4</v>
      </c>
      <c r="E9" s="1">
        <v>6</v>
      </c>
      <c r="F9" s="1">
        <v>9</v>
      </c>
      <c r="G9" s="1">
        <v>200</v>
      </c>
      <c r="H9" t="s">
        <v>12</v>
      </c>
      <c r="I9">
        <f>SUM(G7:G11)</f>
        <v>1300</v>
      </c>
    </row>
    <row r="10" spans="1:16" x14ac:dyDescent="0.3">
      <c r="A10" s="1" t="s">
        <v>29</v>
      </c>
      <c r="B10" s="1">
        <v>4</v>
      </c>
      <c r="C10" s="1">
        <v>4</v>
      </c>
      <c r="D10" s="1">
        <v>3</v>
      </c>
      <c r="E10" s="1">
        <v>8</v>
      </c>
      <c r="F10" s="1">
        <v>2</v>
      </c>
      <c r="G10" s="1">
        <v>400</v>
      </c>
    </row>
    <row r="11" spans="1:16" x14ac:dyDescent="0.3">
      <c r="A11" s="1" t="s">
        <v>51</v>
      </c>
      <c r="B11" s="1">
        <v>5</v>
      </c>
      <c r="C11" s="1">
        <v>3</v>
      </c>
      <c r="D11" s="1">
        <v>7</v>
      </c>
      <c r="E11" s="1">
        <v>10</v>
      </c>
      <c r="F11" s="1">
        <v>1</v>
      </c>
      <c r="G11" s="1">
        <v>400</v>
      </c>
    </row>
    <row r="12" spans="1:16" x14ac:dyDescent="0.3">
      <c r="A12" s="1" t="s">
        <v>5</v>
      </c>
      <c r="B12" s="1">
        <v>200</v>
      </c>
      <c r="C12" s="1">
        <v>400</v>
      </c>
      <c r="D12" s="1">
        <v>100</v>
      </c>
      <c r="E12" s="1">
        <v>200</v>
      </c>
      <c r="F12" s="1">
        <v>100</v>
      </c>
      <c r="G12" s="1"/>
    </row>
    <row r="13" spans="1:16" x14ac:dyDescent="0.3">
      <c r="D13" t="s">
        <v>11</v>
      </c>
      <c r="F13">
        <f>SUM(B12:F12)</f>
        <v>1000</v>
      </c>
    </row>
    <row r="15" spans="1:16" x14ac:dyDescent="0.3">
      <c r="A15" t="s">
        <v>13</v>
      </c>
    </row>
    <row r="16" spans="1:16" ht="29.4" thickBot="1" x14ac:dyDescent="0.35">
      <c r="A16" s="16" t="s">
        <v>32</v>
      </c>
      <c r="B16" s="73" t="s">
        <v>6</v>
      </c>
      <c r="C16" s="73"/>
      <c r="D16" s="71" t="s">
        <v>7</v>
      </c>
      <c r="E16" s="70"/>
      <c r="F16" s="73" t="s">
        <v>8</v>
      </c>
      <c r="G16" s="73"/>
      <c r="H16" s="71" t="s">
        <v>9</v>
      </c>
      <c r="I16" s="73"/>
      <c r="J16" s="70" t="s">
        <v>50</v>
      </c>
      <c r="K16" s="71"/>
      <c r="M16" s="2" t="s">
        <v>15</v>
      </c>
      <c r="N16" t="s">
        <v>10</v>
      </c>
      <c r="P16" t="s">
        <v>21</v>
      </c>
    </row>
    <row r="17" spans="1:17" x14ac:dyDescent="0.3">
      <c r="A17" s="72" t="s">
        <v>2</v>
      </c>
      <c r="B17" s="23"/>
      <c r="C17" s="24">
        <v>1</v>
      </c>
      <c r="D17" s="19"/>
      <c r="E17" s="20">
        <v>7</v>
      </c>
      <c r="F17" s="19"/>
      <c r="G17" s="20">
        <v>12</v>
      </c>
      <c r="H17" s="19"/>
      <c r="I17" s="20">
        <v>2</v>
      </c>
      <c r="J17" s="19"/>
      <c r="K17" s="20">
        <v>5</v>
      </c>
      <c r="M17" s="3"/>
    </row>
    <row r="18" spans="1:17" ht="15" thickBot="1" x14ac:dyDescent="0.35">
      <c r="A18" s="72"/>
      <c r="B18" s="25">
        <v>200</v>
      </c>
      <c r="C18" s="26"/>
      <c r="D18" s="22">
        <v>0</v>
      </c>
      <c r="E18" s="17"/>
      <c r="F18" s="22">
        <v>0</v>
      </c>
      <c r="G18" s="17"/>
      <c r="H18" s="22">
        <v>0</v>
      </c>
      <c r="I18" s="17"/>
      <c r="J18" s="22">
        <v>0</v>
      </c>
      <c r="K18" s="17"/>
      <c r="M18" s="3">
        <f>SUM(B18:K18)-N18</f>
        <v>0</v>
      </c>
      <c r="N18">
        <v>200</v>
      </c>
      <c r="P18" s="8"/>
      <c r="Q18" t="s">
        <v>22</v>
      </c>
    </row>
    <row r="19" spans="1:17" x14ac:dyDescent="0.3">
      <c r="A19" s="72" t="s">
        <v>3</v>
      </c>
      <c r="B19" s="19"/>
      <c r="C19" s="20">
        <v>2</v>
      </c>
      <c r="D19" s="23"/>
      <c r="E19" s="24">
        <v>3</v>
      </c>
      <c r="F19" s="19"/>
      <c r="G19" s="20">
        <v>8</v>
      </c>
      <c r="H19" s="19"/>
      <c r="I19" s="20">
        <v>4</v>
      </c>
      <c r="J19" s="19"/>
      <c r="K19" s="20">
        <v>7</v>
      </c>
      <c r="M19" s="3"/>
      <c r="P19" s="9"/>
      <c r="Q19" t="s">
        <v>23</v>
      </c>
    </row>
    <row r="20" spans="1:17" ht="15" thickBot="1" x14ac:dyDescent="0.35">
      <c r="A20" s="72"/>
      <c r="B20" s="22">
        <v>0</v>
      </c>
      <c r="C20" s="17"/>
      <c r="D20" s="25">
        <v>100</v>
      </c>
      <c r="E20" s="26"/>
      <c r="F20" s="22">
        <v>0</v>
      </c>
      <c r="G20" s="17"/>
      <c r="H20" s="22">
        <v>0</v>
      </c>
      <c r="I20" s="17"/>
      <c r="J20" s="22">
        <v>0</v>
      </c>
      <c r="K20" s="17"/>
      <c r="M20" s="3">
        <f>SUM(B20:K20)-N20</f>
        <v>0</v>
      </c>
      <c r="N20">
        <v>100</v>
      </c>
      <c r="P20" s="3"/>
      <c r="Q20" t="s">
        <v>24</v>
      </c>
    </row>
    <row r="21" spans="1:17" x14ac:dyDescent="0.3">
      <c r="A21" s="72" t="s">
        <v>4</v>
      </c>
      <c r="B21" s="19"/>
      <c r="C21" s="20">
        <v>3</v>
      </c>
      <c r="D21" s="23"/>
      <c r="E21" s="24">
        <v>5</v>
      </c>
      <c r="F21" s="19"/>
      <c r="G21" s="20">
        <v>4</v>
      </c>
      <c r="H21" s="19"/>
      <c r="I21" s="20">
        <v>6</v>
      </c>
      <c r="J21" s="19"/>
      <c r="K21" s="20">
        <v>9</v>
      </c>
      <c r="M21" s="3"/>
      <c r="P21" s="27"/>
      <c r="Q21" t="s">
        <v>46</v>
      </c>
    </row>
    <row r="22" spans="1:17" ht="15" thickBot="1" x14ac:dyDescent="0.35">
      <c r="A22" s="72"/>
      <c r="B22" s="22">
        <v>0</v>
      </c>
      <c r="C22" s="17"/>
      <c r="D22" s="25">
        <v>200</v>
      </c>
      <c r="E22" s="26"/>
      <c r="F22" s="22">
        <v>0</v>
      </c>
      <c r="G22" s="17"/>
      <c r="H22" s="22">
        <v>0</v>
      </c>
      <c r="I22" s="17"/>
      <c r="J22" s="22">
        <v>0</v>
      </c>
      <c r="K22" s="17"/>
      <c r="M22" s="3">
        <f>SUM(B22:K22)-N22</f>
        <v>0</v>
      </c>
      <c r="N22">
        <v>200</v>
      </c>
      <c r="P22" s="7"/>
      <c r="Q22" t="s">
        <v>25</v>
      </c>
    </row>
    <row r="23" spans="1:17" x14ac:dyDescent="0.3">
      <c r="A23" s="72" t="s">
        <v>29</v>
      </c>
      <c r="B23" s="19"/>
      <c r="C23" s="20">
        <v>4</v>
      </c>
      <c r="D23" s="23"/>
      <c r="E23" s="24">
        <v>4</v>
      </c>
      <c r="F23" s="23"/>
      <c r="G23" s="24">
        <v>3</v>
      </c>
      <c r="H23" s="23"/>
      <c r="I23" s="24">
        <v>8</v>
      </c>
      <c r="J23" s="19"/>
      <c r="K23" s="20">
        <v>2</v>
      </c>
      <c r="M23" s="3"/>
    </row>
    <row r="24" spans="1:17" ht="15" thickBot="1" x14ac:dyDescent="0.35">
      <c r="A24" s="72"/>
      <c r="B24" s="22">
        <v>0</v>
      </c>
      <c r="C24" s="17"/>
      <c r="D24" s="25">
        <v>100</v>
      </c>
      <c r="E24" s="26"/>
      <c r="F24" s="25">
        <v>100</v>
      </c>
      <c r="G24" s="26"/>
      <c r="H24" s="25">
        <v>200</v>
      </c>
      <c r="I24" s="26"/>
      <c r="J24" s="22">
        <v>0</v>
      </c>
      <c r="K24" s="17"/>
      <c r="M24" s="3">
        <f>SUM(B24:K24)-N24</f>
        <v>0</v>
      </c>
      <c r="N24">
        <v>400</v>
      </c>
    </row>
    <row r="25" spans="1:17" x14ac:dyDescent="0.3">
      <c r="A25" s="72" t="s">
        <v>51</v>
      </c>
      <c r="B25" s="19"/>
      <c r="C25" s="20">
        <v>5</v>
      </c>
      <c r="D25" s="19"/>
      <c r="E25" s="20">
        <v>3</v>
      </c>
      <c r="F25" s="18"/>
      <c r="G25" s="21">
        <v>7</v>
      </c>
      <c r="H25" s="19"/>
      <c r="I25" s="20">
        <v>10</v>
      </c>
      <c r="J25" s="23"/>
      <c r="K25" s="24">
        <v>1</v>
      </c>
      <c r="M25" s="3"/>
    </row>
    <row r="26" spans="1:17" ht="15" thickBot="1" x14ac:dyDescent="0.35">
      <c r="A26" s="72"/>
      <c r="B26" s="22">
        <v>0</v>
      </c>
      <c r="C26" s="17"/>
      <c r="D26" s="22">
        <v>0</v>
      </c>
      <c r="E26" s="17"/>
      <c r="F26" s="22">
        <v>0</v>
      </c>
      <c r="G26" s="17"/>
      <c r="H26" s="22">
        <v>0</v>
      </c>
      <c r="I26" s="17"/>
      <c r="J26" s="25">
        <v>100</v>
      </c>
      <c r="K26" s="26"/>
      <c r="M26" s="3">
        <f>SUM(B26:K26)-N26</f>
        <v>-300</v>
      </c>
      <c r="N26">
        <v>400</v>
      </c>
    </row>
    <row r="27" spans="1:17" x14ac:dyDescent="0.3">
      <c r="L27" s="1" t="s">
        <v>16</v>
      </c>
      <c r="M27" s="1">
        <f>SUM(M17:M26)</f>
        <v>-300</v>
      </c>
      <c r="N27" s="1">
        <f>SUM(N17:N26)</f>
        <v>1300</v>
      </c>
    </row>
    <row r="28" spans="1:17" x14ac:dyDescent="0.3">
      <c r="A28" t="s">
        <v>14</v>
      </c>
      <c r="B28" s="3">
        <f>B29-SUM(B18,B20,B22,B24,B26)</f>
        <v>0</v>
      </c>
      <c r="C28" s="3"/>
      <c r="D28" s="3">
        <f>D29-SUM(D18,D20,D22,D24,D26)</f>
        <v>0</v>
      </c>
      <c r="E28" s="3"/>
      <c r="F28" s="3">
        <f>F29-SUM(F18,F20,F22,F24,F26)</f>
        <v>0</v>
      </c>
      <c r="G28" s="3"/>
      <c r="H28" s="3">
        <f>H29-SUM(H18,H20,H22,H24,H26)</f>
        <v>0</v>
      </c>
      <c r="I28" s="3"/>
      <c r="J28" s="3">
        <f>J29-SUM(J18,J20,J22,J24,J26)</f>
        <v>0</v>
      </c>
      <c r="K28" s="3"/>
      <c r="L28" s="4">
        <f>SUM(B28:K28)</f>
        <v>0</v>
      </c>
      <c r="M28" s="7" t="s">
        <v>20</v>
      </c>
      <c r="N28" s="7">
        <f>SUMPRODUCT(B33:F37,B7:F11)</f>
        <v>3900</v>
      </c>
    </row>
    <row r="29" spans="1:17" x14ac:dyDescent="0.3">
      <c r="A29" t="s">
        <v>5</v>
      </c>
      <c r="B29">
        <v>200</v>
      </c>
      <c r="D29">
        <v>400</v>
      </c>
      <c r="F29">
        <v>100</v>
      </c>
      <c r="H29">
        <v>200</v>
      </c>
      <c r="J29">
        <v>100</v>
      </c>
      <c r="L29" s="1">
        <f>SUM(B29:K29)</f>
        <v>1000</v>
      </c>
    </row>
    <row r="32" spans="1:17" ht="15" thickBot="1" x14ac:dyDescent="0.35">
      <c r="A32" t="s">
        <v>18</v>
      </c>
    </row>
    <row r="33" spans="1:9" x14ac:dyDescent="0.3">
      <c r="B33" s="28">
        <v>200</v>
      </c>
      <c r="C33" s="29">
        <v>0</v>
      </c>
      <c r="D33" s="29">
        <v>0</v>
      </c>
      <c r="E33" s="29">
        <v>0</v>
      </c>
      <c r="F33" s="30">
        <v>0</v>
      </c>
    </row>
    <row r="34" spans="1:9" x14ac:dyDescent="0.3">
      <c r="A34" s="6"/>
      <c r="B34" s="31">
        <v>0</v>
      </c>
      <c r="C34" s="5">
        <v>100</v>
      </c>
      <c r="D34" s="5">
        <v>0</v>
      </c>
      <c r="E34" s="5">
        <v>0</v>
      </c>
      <c r="F34" s="32">
        <v>0</v>
      </c>
    </row>
    <row r="35" spans="1:9" x14ac:dyDescent="0.3">
      <c r="A35" s="6" t="s">
        <v>19</v>
      </c>
      <c r="B35" s="31">
        <v>0</v>
      </c>
      <c r="C35" s="5">
        <v>200</v>
      </c>
      <c r="D35" s="5">
        <v>0</v>
      </c>
      <c r="E35" s="5">
        <v>0</v>
      </c>
      <c r="F35" s="32">
        <v>0</v>
      </c>
    </row>
    <row r="36" spans="1:9" x14ac:dyDescent="0.3">
      <c r="B36" s="31">
        <v>0</v>
      </c>
      <c r="C36" s="5">
        <v>100</v>
      </c>
      <c r="D36" s="5">
        <v>100</v>
      </c>
      <c r="E36" s="5">
        <v>200</v>
      </c>
      <c r="F36" s="32">
        <v>0</v>
      </c>
    </row>
    <row r="37" spans="1:9" ht="15" thickBot="1" x14ac:dyDescent="0.35">
      <c r="B37" s="33">
        <v>0</v>
      </c>
      <c r="C37" s="34">
        <v>0</v>
      </c>
      <c r="D37" s="34">
        <v>0</v>
      </c>
      <c r="E37" s="34">
        <v>0</v>
      </c>
      <c r="F37" s="35">
        <v>100</v>
      </c>
    </row>
    <row r="40" spans="1:9" x14ac:dyDescent="0.3">
      <c r="A40" t="s">
        <v>26</v>
      </c>
    </row>
    <row r="41" spans="1:9" x14ac:dyDescent="0.3">
      <c r="A41" t="s">
        <v>17</v>
      </c>
    </row>
    <row r="42" spans="1:9" x14ac:dyDescent="0.3">
      <c r="A42" s="1"/>
      <c r="B42" s="1" t="s">
        <v>6</v>
      </c>
      <c r="C42" s="1" t="s">
        <v>7</v>
      </c>
      <c r="D42" s="1" t="s">
        <v>8</v>
      </c>
      <c r="E42" s="1" t="s">
        <v>9</v>
      </c>
      <c r="F42" s="1" t="s">
        <v>50</v>
      </c>
      <c r="G42" s="1" t="s">
        <v>10</v>
      </c>
    </row>
    <row r="43" spans="1:9" x14ac:dyDescent="0.3">
      <c r="A43" s="1" t="s">
        <v>2</v>
      </c>
      <c r="B43" s="1">
        <v>1</v>
      </c>
      <c r="C43" s="1">
        <v>7</v>
      </c>
      <c r="D43" s="1">
        <v>12</v>
      </c>
      <c r="E43" s="1">
        <v>2</v>
      </c>
      <c r="F43" s="1">
        <v>5</v>
      </c>
      <c r="G43" s="1">
        <v>200</v>
      </c>
    </row>
    <row r="44" spans="1:9" x14ac:dyDescent="0.3">
      <c r="A44" s="1" t="s">
        <v>3</v>
      </c>
      <c r="B44" s="1">
        <v>2</v>
      </c>
      <c r="C44" s="1">
        <v>3</v>
      </c>
      <c r="D44" s="1">
        <v>8</v>
      </c>
      <c r="E44" s="1">
        <v>4</v>
      </c>
      <c r="F44" s="1">
        <v>7</v>
      </c>
      <c r="G44" s="1">
        <v>100</v>
      </c>
    </row>
    <row r="45" spans="1:9" x14ac:dyDescent="0.3">
      <c r="A45" s="1" t="s">
        <v>4</v>
      </c>
      <c r="B45" s="1">
        <v>3</v>
      </c>
      <c r="C45" s="1">
        <v>5</v>
      </c>
      <c r="D45" s="1">
        <v>4</v>
      </c>
      <c r="E45" s="1">
        <v>6</v>
      </c>
      <c r="F45" s="1">
        <v>9</v>
      </c>
      <c r="G45" s="1">
        <v>200</v>
      </c>
      <c r="H45" t="s">
        <v>12</v>
      </c>
      <c r="I45">
        <f>SUM(G43:G47)</f>
        <v>1300</v>
      </c>
    </row>
    <row r="46" spans="1:9" x14ac:dyDescent="0.3">
      <c r="A46" s="1" t="s">
        <v>29</v>
      </c>
      <c r="B46" s="1">
        <v>4</v>
      </c>
      <c r="C46" s="1">
        <v>4</v>
      </c>
      <c r="D46" s="1">
        <v>3</v>
      </c>
      <c r="E46" s="1">
        <v>8</v>
      </c>
      <c r="F46" s="1">
        <v>2</v>
      </c>
      <c r="G46" s="1">
        <v>400</v>
      </c>
    </row>
    <row r="47" spans="1:9" x14ac:dyDescent="0.3">
      <c r="A47" s="1" t="s">
        <v>51</v>
      </c>
      <c r="B47" s="1">
        <v>5</v>
      </c>
      <c r="C47" s="1">
        <v>3</v>
      </c>
      <c r="D47" s="1">
        <v>7</v>
      </c>
      <c r="E47" s="1">
        <v>10</v>
      </c>
      <c r="F47" s="1">
        <v>1</v>
      </c>
      <c r="G47" s="1">
        <v>400</v>
      </c>
    </row>
    <row r="48" spans="1:9" x14ac:dyDescent="0.3">
      <c r="A48" s="1" t="s">
        <v>5</v>
      </c>
      <c r="B48" s="1">
        <v>200</v>
      </c>
      <c r="C48" s="1">
        <v>400</v>
      </c>
      <c r="D48" s="1">
        <v>100</v>
      </c>
      <c r="E48" s="1">
        <v>200</v>
      </c>
      <c r="F48" s="1">
        <v>100</v>
      </c>
      <c r="G48" s="1"/>
    </row>
    <row r="49" spans="1:17" x14ac:dyDescent="0.3">
      <c r="D49" t="s">
        <v>11</v>
      </c>
      <c r="F49">
        <f>SUM(B48:F48)</f>
        <v>1000</v>
      </c>
    </row>
    <row r="51" spans="1:17" x14ac:dyDescent="0.3">
      <c r="A51" t="s">
        <v>27</v>
      </c>
    </row>
    <row r="52" spans="1:17" ht="29.4" thickBot="1" x14ac:dyDescent="0.35">
      <c r="A52" s="16" t="s">
        <v>32</v>
      </c>
      <c r="B52" s="73" t="s">
        <v>6</v>
      </c>
      <c r="C52" s="73"/>
      <c r="D52" s="71" t="s">
        <v>7</v>
      </c>
      <c r="E52" s="70"/>
      <c r="F52" s="73" t="s">
        <v>8</v>
      </c>
      <c r="G52" s="73"/>
      <c r="H52" s="71" t="s">
        <v>9</v>
      </c>
      <c r="I52" s="73"/>
      <c r="J52" s="70" t="s">
        <v>50</v>
      </c>
      <c r="K52" s="71"/>
      <c r="M52" s="2" t="s">
        <v>15</v>
      </c>
      <c r="N52" t="s">
        <v>10</v>
      </c>
      <c r="P52" t="s">
        <v>21</v>
      </c>
    </row>
    <row r="53" spans="1:17" x14ac:dyDescent="0.3">
      <c r="A53" s="72" t="s">
        <v>2</v>
      </c>
      <c r="B53" s="23"/>
      <c r="C53" s="24">
        <v>1</v>
      </c>
      <c r="D53" s="19"/>
      <c r="E53" s="20">
        <v>7</v>
      </c>
      <c r="F53" s="19"/>
      <c r="G53" s="20">
        <v>12</v>
      </c>
      <c r="H53" s="19"/>
      <c r="I53" s="20">
        <v>2</v>
      </c>
      <c r="J53" s="19"/>
      <c r="K53" s="20">
        <v>5</v>
      </c>
      <c r="M53" s="3"/>
    </row>
    <row r="54" spans="1:17" ht="15" thickBot="1" x14ac:dyDescent="0.35">
      <c r="A54" s="72"/>
      <c r="B54" s="25">
        <v>200</v>
      </c>
      <c r="C54" s="26"/>
      <c r="D54" s="22">
        <v>0</v>
      </c>
      <c r="E54" s="17"/>
      <c r="F54" s="22">
        <v>0</v>
      </c>
      <c r="G54" s="17"/>
      <c r="H54" s="22">
        <v>0</v>
      </c>
      <c r="I54" s="17"/>
      <c r="J54" s="22">
        <v>0</v>
      </c>
      <c r="K54" s="17"/>
      <c r="M54" s="3">
        <f>SUM(B54:K54)-N54</f>
        <v>0</v>
      </c>
      <c r="N54">
        <v>200</v>
      </c>
      <c r="P54" s="8"/>
      <c r="Q54" t="s">
        <v>22</v>
      </c>
    </row>
    <row r="55" spans="1:17" x14ac:dyDescent="0.3">
      <c r="A55" s="72" t="s">
        <v>3</v>
      </c>
      <c r="B55" s="19"/>
      <c r="C55" s="20">
        <v>2</v>
      </c>
      <c r="D55" s="23"/>
      <c r="E55" s="24">
        <v>3</v>
      </c>
      <c r="F55" s="19"/>
      <c r="G55" s="20">
        <v>8</v>
      </c>
      <c r="H55" s="19"/>
      <c r="I55" s="20">
        <v>4</v>
      </c>
      <c r="J55" s="19"/>
      <c r="K55" s="20">
        <v>7</v>
      </c>
      <c r="M55" s="3"/>
      <c r="P55" s="9"/>
      <c r="Q55" t="s">
        <v>23</v>
      </c>
    </row>
    <row r="56" spans="1:17" ht="15" thickBot="1" x14ac:dyDescent="0.35">
      <c r="A56" s="72"/>
      <c r="B56" s="22">
        <v>0</v>
      </c>
      <c r="C56" s="17"/>
      <c r="D56" s="25">
        <v>100</v>
      </c>
      <c r="E56" s="26"/>
      <c r="F56" s="22">
        <v>0</v>
      </c>
      <c r="G56" s="17"/>
      <c r="H56" s="22">
        <v>0</v>
      </c>
      <c r="I56" s="17"/>
      <c r="J56" s="22">
        <v>0</v>
      </c>
      <c r="K56" s="17"/>
      <c r="M56" s="3">
        <f>SUM(B56:K56)-N56</f>
        <v>0</v>
      </c>
      <c r="N56">
        <v>100</v>
      </c>
      <c r="P56" s="3"/>
      <c r="Q56" t="s">
        <v>24</v>
      </c>
    </row>
    <row r="57" spans="1:17" x14ac:dyDescent="0.3">
      <c r="A57" s="72" t="s">
        <v>4</v>
      </c>
      <c r="B57" s="19"/>
      <c r="C57" s="20">
        <v>3</v>
      </c>
      <c r="D57" s="19"/>
      <c r="E57" s="20">
        <v>5</v>
      </c>
      <c r="F57" s="36"/>
      <c r="G57" s="37">
        <v>4</v>
      </c>
      <c r="H57" s="36"/>
      <c r="I57" s="37">
        <v>6</v>
      </c>
      <c r="J57" s="19"/>
      <c r="K57" s="20">
        <v>9</v>
      </c>
      <c r="M57" s="3"/>
      <c r="P57" s="27"/>
      <c r="Q57" t="s">
        <v>46</v>
      </c>
    </row>
    <row r="58" spans="1:17" ht="15" thickBot="1" x14ac:dyDescent="0.35">
      <c r="A58" s="72"/>
      <c r="B58" s="22">
        <v>0</v>
      </c>
      <c r="C58" s="17"/>
      <c r="D58" s="22">
        <v>0</v>
      </c>
      <c r="E58" s="17"/>
      <c r="F58" s="38">
        <v>100</v>
      </c>
      <c r="G58" s="39"/>
      <c r="H58" s="38">
        <v>100</v>
      </c>
      <c r="I58" s="39"/>
      <c r="J58" s="22">
        <v>0</v>
      </c>
      <c r="K58" s="17"/>
      <c r="M58" s="3">
        <f>SUM(B58:K58)-N58</f>
        <v>0</v>
      </c>
      <c r="N58">
        <v>200</v>
      </c>
      <c r="P58" s="7"/>
      <c r="Q58" t="s">
        <v>25</v>
      </c>
    </row>
    <row r="59" spans="1:17" x14ac:dyDescent="0.3">
      <c r="A59" s="72" t="s">
        <v>29</v>
      </c>
      <c r="B59" s="19"/>
      <c r="C59" s="20">
        <v>4</v>
      </c>
      <c r="D59" s="23"/>
      <c r="E59" s="24">
        <v>4</v>
      </c>
      <c r="F59" s="19"/>
      <c r="G59" s="20">
        <v>3</v>
      </c>
      <c r="H59" s="23"/>
      <c r="I59" s="24">
        <v>8</v>
      </c>
      <c r="J59" s="19"/>
      <c r="K59" s="20">
        <v>2</v>
      </c>
      <c r="M59" s="3"/>
    </row>
    <row r="60" spans="1:17" ht="15" thickBot="1" x14ac:dyDescent="0.35">
      <c r="A60" s="72"/>
      <c r="B60" s="22">
        <v>0</v>
      </c>
      <c r="C60" s="17"/>
      <c r="D60" s="25">
        <v>300</v>
      </c>
      <c r="E60" s="26"/>
      <c r="F60" s="22">
        <v>0</v>
      </c>
      <c r="G60" s="17"/>
      <c r="H60" s="25">
        <v>100</v>
      </c>
      <c r="I60" s="26"/>
      <c r="J60" s="22">
        <v>0</v>
      </c>
      <c r="K60" s="17"/>
      <c r="M60" s="3">
        <f>SUM(B60:K60)-N60</f>
        <v>0</v>
      </c>
      <c r="N60">
        <v>400</v>
      </c>
    </row>
    <row r="61" spans="1:17" x14ac:dyDescent="0.3">
      <c r="A61" s="72" t="s">
        <v>51</v>
      </c>
      <c r="B61" s="19"/>
      <c r="C61" s="20">
        <v>5</v>
      </c>
      <c r="D61" s="19"/>
      <c r="E61" s="20">
        <v>3</v>
      </c>
      <c r="F61" s="18"/>
      <c r="G61" s="21">
        <v>7</v>
      </c>
      <c r="H61" s="19"/>
      <c r="I61" s="20">
        <v>10</v>
      </c>
      <c r="J61" s="23"/>
      <c r="K61" s="24">
        <v>1</v>
      </c>
      <c r="M61" s="3"/>
    </row>
    <row r="62" spans="1:17" ht="15" thickBot="1" x14ac:dyDescent="0.35">
      <c r="A62" s="72"/>
      <c r="B62" s="22">
        <v>0</v>
      </c>
      <c r="C62" s="17"/>
      <c r="D62" s="22">
        <v>0</v>
      </c>
      <c r="E62" s="17"/>
      <c r="F62" s="22">
        <v>0</v>
      </c>
      <c r="G62" s="17"/>
      <c r="H62" s="22">
        <v>0</v>
      </c>
      <c r="I62" s="17"/>
      <c r="J62" s="25">
        <v>100</v>
      </c>
      <c r="K62" s="26"/>
      <c r="M62" s="3">
        <f>SUM(B62:K62)-N62</f>
        <v>-300</v>
      </c>
      <c r="N62">
        <v>400</v>
      </c>
    </row>
    <row r="63" spans="1:17" x14ac:dyDescent="0.3">
      <c r="L63" s="1" t="s">
        <v>16</v>
      </c>
      <c r="M63" s="1">
        <f>SUM(M53:M62)</f>
        <v>-300</v>
      </c>
      <c r="N63" s="1">
        <f>SUM(N53:N62)</f>
        <v>1300</v>
      </c>
    </row>
    <row r="64" spans="1:17" x14ac:dyDescent="0.3">
      <c r="A64" t="s">
        <v>14</v>
      </c>
      <c r="B64" s="3">
        <f>B65-SUM(B54,B56,B58,B60,B62)</f>
        <v>0</v>
      </c>
      <c r="C64" s="3"/>
      <c r="D64" s="3">
        <f>D65-SUM(D54,D56,D58,D60,D62)</f>
        <v>0</v>
      </c>
      <c r="E64" s="3"/>
      <c r="F64" s="3">
        <f>F65-SUM(F54,F56,F58,F60,F62)</f>
        <v>0</v>
      </c>
      <c r="G64" s="3"/>
      <c r="H64" s="3">
        <f>H65-SUM(H54,H56,H58,H60,H62)</f>
        <v>0</v>
      </c>
      <c r="I64" s="3"/>
      <c r="J64" s="3">
        <f>J65-SUM(J54,J56,J58,J60,J62)</f>
        <v>0</v>
      </c>
      <c r="K64" s="3"/>
      <c r="L64" s="4">
        <f>SUM(B64:K64)</f>
        <v>0</v>
      </c>
      <c r="M64" s="7" t="s">
        <v>20</v>
      </c>
      <c r="N64" s="7">
        <f>SUMPRODUCT(B69:F73,B43:F47)</f>
        <v>3600</v>
      </c>
    </row>
    <row r="65" spans="1:12" x14ac:dyDescent="0.3">
      <c r="A65" t="s">
        <v>5</v>
      </c>
      <c r="B65">
        <v>200</v>
      </c>
      <c r="D65">
        <v>400</v>
      </c>
      <c r="F65">
        <v>100</v>
      </c>
      <c r="H65">
        <v>200</v>
      </c>
      <c r="J65">
        <v>100</v>
      </c>
      <c r="L65" s="1">
        <f>SUM(B65:K65)</f>
        <v>1000</v>
      </c>
    </row>
    <row r="68" spans="1:12" ht="15" thickBot="1" x14ac:dyDescent="0.35">
      <c r="A68" t="s">
        <v>18</v>
      </c>
    </row>
    <row r="69" spans="1:12" x14ac:dyDescent="0.3">
      <c r="B69" s="28">
        <v>200</v>
      </c>
      <c r="C69" s="29">
        <v>0</v>
      </c>
      <c r="D69" s="29">
        <v>0</v>
      </c>
      <c r="E69" s="29">
        <v>0</v>
      </c>
      <c r="F69" s="30">
        <v>0</v>
      </c>
    </row>
    <row r="70" spans="1:12" x14ac:dyDescent="0.3">
      <c r="A70" s="6"/>
      <c r="B70" s="31">
        <v>0</v>
      </c>
      <c r="C70" s="5">
        <v>100</v>
      </c>
      <c r="D70" s="5">
        <v>0</v>
      </c>
      <c r="E70" s="5">
        <v>0</v>
      </c>
      <c r="F70" s="32">
        <v>0</v>
      </c>
    </row>
    <row r="71" spans="1:12" x14ac:dyDescent="0.3">
      <c r="A71" s="6" t="s">
        <v>19</v>
      </c>
      <c r="B71" s="31">
        <v>0</v>
      </c>
      <c r="C71" s="5">
        <v>0</v>
      </c>
      <c r="D71" s="5">
        <v>100</v>
      </c>
      <c r="E71" s="5">
        <v>100</v>
      </c>
      <c r="F71" s="32">
        <v>0</v>
      </c>
    </row>
    <row r="72" spans="1:12" x14ac:dyDescent="0.3">
      <c r="B72" s="31">
        <v>0</v>
      </c>
      <c r="C72" s="5">
        <v>300</v>
      </c>
      <c r="D72" s="5">
        <v>0</v>
      </c>
      <c r="E72" s="5">
        <v>100</v>
      </c>
      <c r="F72" s="32">
        <v>0</v>
      </c>
    </row>
    <row r="73" spans="1:12" ht="15" thickBot="1" x14ac:dyDescent="0.35">
      <c r="B73" s="33">
        <v>0</v>
      </c>
      <c r="C73" s="34">
        <v>0</v>
      </c>
      <c r="D73" s="34">
        <v>0</v>
      </c>
      <c r="E73" s="34">
        <v>0</v>
      </c>
      <c r="F73" s="35">
        <v>100</v>
      </c>
    </row>
    <row r="75" spans="1:12" x14ac:dyDescent="0.3">
      <c r="A75" t="s">
        <v>28</v>
      </c>
    </row>
    <row r="77" spans="1:12" x14ac:dyDescent="0.3">
      <c r="A77" t="s">
        <v>55</v>
      </c>
    </row>
    <row r="78" spans="1:12" x14ac:dyDescent="0.3">
      <c r="A78" t="s">
        <v>53</v>
      </c>
    </row>
    <row r="79" spans="1:12" x14ac:dyDescent="0.3">
      <c r="A79" t="s">
        <v>54</v>
      </c>
    </row>
    <row r="80" spans="1:12" x14ac:dyDescent="0.3">
      <c r="A80" t="s">
        <v>56</v>
      </c>
    </row>
    <row r="82" spans="1:47" x14ac:dyDescent="0.3">
      <c r="A82" t="s">
        <v>17</v>
      </c>
    </row>
    <row r="83" spans="1:47" x14ac:dyDescent="0.3">
      <c r="A83" s="1"/>
      <c r="B83" s="1" t="s">
        <v>6</v>
      </c>
      <c r="C83" s="1" t="s">
        <v>7</v>
      </c>
      <c r="D83" s="1" t="s">
        <v>8</v>
      </c>
      <c r="E83" s="1" t="s">
        <v>9</v>
      </c>
      <c r="F83" s="1" t="s">
        <v>50</v>
      </c>
      <c r="G83" s="1" t="s">
        <v>52</v>
      </c>
      <c r="H83" s="1" t="s">
        <v>10</v>
      </c>
    </row>
    <row r="84" spans="1:47" x14ac:dyDescent="0.3">
      <c r="A84" s="1" t="s">
        <v>2</v>
      </c>
      <c r="B84" s="1">
        <v>1</v>
      </c>
      <c r="C84" s="1">
        <v>7</v>
      </c>
      <c r="D84" s="1">
        <v>12</v>
      </c>
      <c r="E84" s="1">
        <v>2</v>
      </c>
      <c r="F84" s="1">
        <v>5</v>
      </c>
      <c r="G84" s="1">
        <v>0</v>
      </c>
      <c r="H84" s="1">
        <v>200</v>
      </c>
    </row>
    <row r="85" spans="1:47" x14ac:dyDescent="0.3">
      <c r="A85" s="1" t="s">
        <v>3</v>
      </c>
      <c r="B85" s="1">
        <v>2</v>
      </c>
      <c r="C85" s="1">
        <v>3</v>
      </c>
      <c r="D85" s="1">
        <v>8</v>
      </c>
      <c r="E85" s="1">
        <v>4</v>
      </c>
      <c r="F85" s="1">
        <v>7</v>
      </c>
      <c r="G85" s="1">
        <v>0</v>
      </c>
      <c r="H85" s="1">
        <v>100</v>
      </c>
    </row>
    <row r="86" spans="1:47" x14ac:dyDescent="0.3">
      <c r="A86" s="1" t="s">
        <v>4</v>
      </c>
      <c r="B86" s="1">
        <v>3</v>
      </c>
      <c r="C86" s="1">
        <v>5</v>
      </c>
      <c r="D86" s="1">
        <v>4</v>
      </c>
      <c r="E86" s="1">
        <v>6</v>
      </c>
      <c r="F86" s="1">
        <v>9</v>
      </c>
      <c r="G86" s="1">
        <v>0</v>
      </c>
      <c r="H86" s="1">
        <v>200</v>
      </c>
      <c r="I86" t="s">
        <v>12</v>
      </c>
      <c r="J86">
        <f>SUM(H84:H88)</f>
        <v>1300</v>
      </c>
    </row>
    <row r="87" spans="1:47" x14ac:dyDescent="0.3">
      <c r="A87" s="1" t="s">
        <v>29</v>
      </c>
      <c r="B87" s="1">
        <v>4</v>
      </c>
      <c r="C87" s="1">
        <v>4</v>
      </c>
      <c r="D87" s="1">
        <v>3</v>
      </c>
      <c r="E87" s="1">
        <v>8</v>
      </c>
      <c r="F87" s="1">
        <v>2</v>
      </c>
      <c r="G87" s="1">
        <v>0</v>
      </c>
      <c r="H87" s="1">
        <v>400</v>
      </c>
    </row>
    <row r="88" spans="1:47" x14ac:dyDescent="0.3">
      <c r="A88" s="1" t="s">
        <v>51</v>
      </c>
      <c r="B88" s="1">
        <v>5</v>
      </c>
      <c r="C88" s="1">
        <v>3</v>
      </c>
      <c r="D88" s="1">
        <v>7</v>
      </c>
      <c r="E88" s="1">
        <v>10</v>
      </c>
      <c r="F88" s="1">
        <v>1</v>
      </c>
      <c r="G88" s="1">
        <v>0</v>
      </c>
      <c r="H88" s="1">
        <v>400</v>
      </c>
    </row>
    <row r="89" spans="1:47" x14ac:dyDescent="0.3">
      <c r="A89" s="1" t="s">
        <v>5</v>
      </c>
      <c r="B89" s="1">
        <v>200</v>
      </c>
      <c r="C89" s="1">
        <v>400</v>
      </c>
      <c r="D89" s="1">
        <v>100</v>
      </c>
      <c r="E89" s="1">
        <v>200</v>
      </c>
      <c r="F89" s="1">
        <v>100</v>
      </c>
      <c r="G89" s="1">
        <v>300</v>
      </c>
      <c r="H89" s="1"/>
    </row>
    <row r="90" spans="1:47" x14ac:dyDescent="0.3">
      <c r="D90" t="s">
        <v>11</v>
      </c>
      <c r="F90">
        <f>SUM(B89:G89)</f>
        <v>1300</v>
      </c>
    </row>
    <row r="92" spans="1:47" x14ac:dyDescent="0.3">
      <c r="A92" t="s">
        <v>30</v>
      </c>
      <c r="AC92" t="s">
        <v>13</v>
      </c>
    </row>
    <row r="93" spans="1:47" ht="29.4" thickBot="1" x14ac:dyDescent="0.35">
      <c r="A93" s="16" t="s">
        <v>32</v>
      </c>
      <c r="B93" s="77" t="s">
        <v>6</v>
      </c>
      <c r="C93" s="78"/>
      <c r="D93" s="71" t="s">
        <v>7</v>
      </c>
      <c r="E93" s="70"/>
      <c r="F93" s="73" t="s">
        <v>8</v>
      </c>
      <c r="G93" s="73"/>
      <c r="H93" s="71" t="s">
        <v>9</v>
      </c>
      <c r="I93" s="73"/>
      <c r="J93" s="70" t="s">
        <v>50</v>
      </c>
      <c r="K93" s="71"/>
      <c r="L93" s="70" t="s">
        <v>52</v>
      </c>
      <c r="M93" s="71"/>
      <c r="O93" s="2" t="s">
        <v>15</v>
      </c>
      <c r="P93" t="s">
        <v>10</v>
      </c>
      <c r="R93" t="s">
        <v>21</v>
      </c>
      <c r="AC93" s="16" t="s">
        <v>32</v>
      </c>
      <c r="AD93" s="73" t="s">
        <v>6</v>
      </c>
      <c r="AE93" s="73"/>
      <c r="AF93" s="71" t="s">
        <v>7</v>
      </c>
      <c r="AG93" s="70"/>
      <c r="AH93" s="73" t="s">
        <v>8</v>
      </c>
      <c r="AI93" s="73"/>
      <c r="AJ93" s="71" t="s">
        <v>9</v>
      </c>
      <c r="AK93" s="73"/>
      <c r="AL93" s="70" t="s">
        <v>50</v>
      </c>
      <c r="AM93" s="71"/>
      <c r="AN93" s="70" t="s">
        <v>52</v>
      </c>
      <c r="AO93" s="71"/>
      <c r="AQ93" s="2" t="s">
        <v>15</v>
      </c>
      <c r="AR93" t="s">
        <v>10</v>
      </c>
      <c r="AT93" t="s">
        <v>21</v>
      </c>
    </row>
    <row r="94" spans="1:47" x14ac:dyDescent="0.3">
      <c r="A94" s="72" t="s">
        <v>2</v>
      </c>
      <c r="B94" s="23"/>
      <c r="C94" s="24">
        <v>1</v>
      </c>
      <c r="D94" s="19"/>
      <c r="E94" s="20">
        <v>7</v>
      </c>
      <c r="F94" s="19"/>
      <c r="G94" s="20">
        <v>12</v>
      </c>
      <c r="H94" s="19"/>
      <c r="I94" s="20">
        <v>2</v>
      </c>
      <c r="J94" s="19"/>
      <c r="K94" s="20">
        <v>5</v>
      </c>
      <c r="L94" s="36"/>
      <c r="M94" s="37">
        <v>0</v>
      </c>
      <c r="O94" s="3"/>
      <c r="AC94" s="72" t="s">
        <v>2</v>
      </c>
      <c r="AD94" s="23"/>
      <c r="AE94" s="24">
        <v>1</v>
      </c>
      <c r="AF94" s="19"/>
      <c r="AG94" s="20">
        <v>7</v>
      </c>
      <c r="AH94" s="19"/>
      <c r="AI94" s="20">
        <v>12</v>
      </c>
      <c r="AJ94" s="19"/>
      <c r="AK94" s="20">
        <v>2</v>
      </c>
      <c r="AL94" s="19"/>
      <c r="AM94" s="20">
        <v>5</v>
      </c>
      <c r="AN94" s="19"/>
      <c r="AO94" s="20">
        <v>0</v>
      </c>
      <c r="AQ94" s="3"/>
    </row>
    <row r="95" spans="1:47" ht="15" thickBot="1" x14ac:dyDescent="0.35">
      <c r="A95" s="76"/>
      <c r="B95" s="25">
        <v>200</v>
      </c>
      <c r="C95" s="26"/>
      <c r="D95" s="22">
        <v>0</v>
      </c>
      <c r="E95" s="17"/>
      <c r="F95" s="22">
        <v>0</v>
      </c>
      <c r="G95" s="17"/>
      <c r="H95" s="22">
        <v>0</v>
      </c>
      <c r="I95" s="17"/>
      <c r="J95" s="22">
        <v>0</v>
      </c>
      <c r="K95" s="17"/>
      <c r="L95" s="38">
        <v>0</v>
      </c>
      <c r="M95" s="39"/>
      <c r="O95" s="3">
        <f>SUM(B95:M95)-P95</f>
        <v>0</v>
      </c>
      <c r="P95">
        <v>200</v>
      </c>
      <c r="R95" s="8"/>
      <c r="S95" t="s">
        <v>22</v>
      </c>
      <c r="AC95" s="72"/>
      <c r="AD95" s="25">
        <v>200</v>
      </c>
      <c r="AE95" s="26"/>
      <c r="AF95" s="22">
        <v>0</v>
      </c>
      <c r="AG95" s="17"/>
      <c r="AH95" s="22">
        <v>0</v>
      </c>
      <c r="AI95" s="17"/>
      <c r="AJ95" s="22">
        <v>0</v>
      </c>
      <c r="AK95" s="17"/>
      <c r="AL95" s="22">
        <v>0</v>
      </c>
      <c r="AM95" s="17"/>
      <c r="AN95" s="22">
        <v>0</v>
      </c>
      <c r="AO95" s="17"/>
      <c r="AQ95" s="3">
        <f>SUM(AD95:AO95)-AR95</f>
        <v>0</v>
      </c>
      <c r="AR95">
        <v>200</v>
      </c>
      <c r="AT95" s="8"/>
      <c r="AU95" t="s">
        <v>22</v>
      </c>
    </row>
    <row r="96" spans="1:47" x14ac:dyDescent="0.3">
      <c r="A96" s="72" t="s">
        <v>3</v>
      </c>
      <c r="B96" s="19"/>
      <c r="C96" s="20">
        <v>2</v>
      </c>
      <c r="D96" s="23"/>
      <c r="E96" s="24">
        <v>3</v>
      </c>
      <c r="F96" s="19"/>
      <c r="G96" s="20">
        <v>8</v>
      </c>
      <c r="H96" s="19"/>
      <c r="I96" s="20">
        <v>4</v>
      </c>
      <c r="J96" s="19"/>
      <c r="K96" s="20">
        <v>7</v>
      </c>
      <c r="L96" s="19"/>
      <c r="M96" s="20">
        <v>0</v>
      </c>
      <c r="O96" s="3"/>
      <c r="R96" s="9"/>
      <c r="S96" t="s">
        <v>23</v>
      </c>
      <c r="AC96" s="72" t="s">
        <v>3</v>
      </c>
      <c r="AD96" s="19"/>
      <c r="AE96" s="20">
        <v>2</v>
      </c>
      <c r="AF96" s="23"/>
      <c r="AG96" s="24">
        <v>3</v>
      </c>
      <c r="AH96" s="19"/>
      <c r="AI96" s="20">
        <v>8</v>
      </c>
      <c r="AJ96" s="19"/>
      <c r="AK96" s="20">
        <v>4</v>
      </c>
      <c r="AL96" s="19"/>
      <c r="AM96" s="20">
        <v>7</v>
      </c>
      <c r="AN96" s="19"/>
      <c r="AO96" s="20">
        <v>0</v>
      </c>
      <c r="AQ96" s="3"/>
      <c r="AT96" s="9"/>
      <c r="AU96" t="s">
        <v>23</v>
      </c>
    </row>
    <row r="97" spans="1:47" ht="15" thickBot="1" x14ac:dyDescent="0.35">
      <c r="A97" s="72"/>
      <c r="B97" s="22">
        <v>0</v>
      </c>
      <c r="C97" s="17"/>
      <c r="D97" s="25">
        <v>100</v>
      </c>
      <c r="E97" s="26"/>
      <c r="F97" s="22">
        <v>0</v>
      </c>
      <c r="G97" s="17"/>
      <c r="H97" s="22">
        <v>0</v>
      </c>
      <c r="I97" s="17"/>
      <c r="J97" s="22">
        <v>0</v>
      </c>
      <c r="K97" s="17"/>
      <c r="L97" s="22">
        <v>0</v>
      </c>
      <c r="M97" s="17"/>
      <c r="O97" s="3">
        <f>SUM(B97:M97)-P97</f>
        <v>0</v>
      </c>
      <c r="P97">
        <v>100</v>
      </c>
      <c r="R97" s="3"/>
      <c r="S97" t="s">
        <v>24</v>
      </c>
      <c r="AC97" s="72"/>
      <c r="AD97" s="22">
        <v>0</v>
      </c>
      <c r="AE97" s="17"/>
      <c r="AF97" s="25">
        <v>100</v>
      </c>
      <c r="AG97" s="26"/>
      <c r="AH97" s="22">
        <v>0</v>
      </c>
      <c r="AI97" s="17"/>
      <c r="AJ97" s="22">
        <v>0</v>
      </c>
      <c r="AK97" s="17"/>
      <c r="AL97" s="22">
        <v>0</v>
      </c>
      <c r="AM97" s="17"/>
      <c r="AN97" s="22">
        <v>0</v>
      </c>
      <c r="AO97" s="17"/>
      <c r="AQ97" s="3">
        <f t="shared" ref="AQ97:AQ103" si="0">SUM(AD97:AO97)-AR97</f>
        <v>0</v>
      </c>
      <c r="AR97">
        <v>100</v>
      </c>
      <c r="AT97" s="3"/>
      <c r="AU97" t="s">
        <v>24</v>
      </c>
    </row>
    <row r="98" spans="1:47" x14ac:dyDescent="0.3">
      <c r="A98" s="72" t="s">
        <v>4</v>
      </c>
      <c r="B98" s="19"/>
      <c r="C98" s="20">
        <v>3</v>
      </c>
      <c r="D98" s="19"/>
      <c r="E98" s="20">
        <v>5</v>
      </c>
      <c r="F98" s="19"/>
      <c r="G98" s="20">
        <v>4</v>
      </c>
      <c r="H98" s="36"/>
      <c r="I98" s="37">
        <v>6</v>
      </c>
      <c r="J98" s="19"/>
      <c r="K98" s="20">
        <v>9</v>
      </c>
      <c r="L98" s="36"/>
      <c r="M98" s="37">
        <v>0</v>
      </c>
      <c r="O98" s="3"/>
      <c r="R98" s="27"/>
      <c r="S98" t="s">
        <v>46</v>
      </c>
      <c r="AC98" s="72" t="s">
        <v>4</v>
      </c>
      <c r="AD98" s="19"/>
      <c r="AE98" s="20">
        <v>3</v>
      </c>
      <c r="AF98" s="23"/>
      <c r="AG98" s="24">
        <v>5</v>
      </c>
      <c r="AH98" s="19"/>
      <c r="AI98" s="20">
        <v>4</v>
      </c>
      <c r="AJ98" s="19"/>
      <c r="AK98" s="20">
        <v>6</v>
      </c>
      <c r="AL98" s="19"/>
      <c r="AM98" s="20">
        <v>9</v>
      </c>
      <c r="AN98" s="19"/>
      <c r="AO98" s="20">
        <v>0</v>
      </c>
      <c r="AQ98" s="3"/>
      <c r="AT98" s="27"/>
      <c r="AU98" t="s">
        <v>46</v>
      </c>
    </row>
    <row r="99" spans="1:47" ht="15" thickBot="1" x14ac:dyDescent="0.35">
      <c r="A99" s="72"/>
      <c r="B99" s="22">
        <v>0</v>
      </c>
      <c r="C99" s="17"/>
      <c r="D99" s="22">
        <v>0</v>
      </c>
      <c r="E99" s="17"/>
      <c r="F99" s="22">
        <v>0</v>
      </c>
      <c r="G99" s="17"/>
      <c r="H99" s="38">
        <v>200</v>
      </c>
      <c r="I99" s="39"/>
      <c r="J99" s="22">
        <v>0</v>
      </c>
      <c r="K99" s="17"/>
      <c r="L99" s="38">
        <v>0</v>
      </c>
      <c r="M99" s="39"/>
      <c r="O99" s="3">
        <f>SUM(B99:M99)-P99</f>
        <v>0</v>
      </c>
      <c r="P99">
        <v>200</v>
      </c>
      <c r="R99" s="7"/>
      <c r="S99" t="s">
        <v>25</v>
      </c>
      <c r="AC99" s="72"/>
      <c r="AD99" s="22">
        <v>0</v>
      </c>
      <c r="AE99" s="17"/>
      <c r="AF99" s="25">
        <v>200</v>
      </c>
      <c r="AG99" s="26"/>
      <c r="AH99" s="22">
        <v>0</v>
      </c>
      <c r="AI99" s="17"/>
      <c r="AJ99" s="22">
        <v>0</v>
      </c>
      <c r="AK99" s="17"/>
      <c r="AL99" s="22">
        <v>0</v>
      </c>
      <c r="AM99" s="17"/>
      <c r="AN99" s="22">
        <v>0</v>
      </c>
      <c r="AO99" s="17"/>
      <c r="AQ99" s="3">
        <f t="shared" si="0"/>
        <v>0</v>
      </c>
      <c r="AR99">
        <v>200</v>
      </c>
      <c r="AT99" s="7"/>
      <c r="AU99" t="s">
        <v>25</v>
      </c>
    </row>
    <row r="100" spans="1:47" x14ac:dyDescent="0.3">
      <c r="A100" s="72" t="s">
        <v>29</v>
      </c>
      <c r="B100" s="19"/>
      <c r="C100" s="20">
        <v>4</v>
      </c>
      <c r="D100" s="23"/>
      <c r="E100" s="24">
        <v>4</v>
      </c>
      <c r="F100" s="36"/>
      <c r="G100" s="37">
        <v>3</v>
      </c>
      <c r="H100" s="19"/>
      <c r="I100" s="20">
        <v>8</v>
      </c>
      <c r="J100" s="19"/>
      <c r="K100" s="20">
        <v>2</v>
      </c>
      <c r="L100" s="36"/>
      <c r="M100" s="37">
        <v>0</v>
      </c>
      <c r="O100" s="3"/>
      <c r="AC100" s="72" t="s">
        <v>29</v>
      </c>
      <c r="AD100" s="19"/>
      <c r="AE100" s="20">
        <v>4</v>
      </c>
      <c r="AF100" s="23"/>
      <c r="AG100" s="24">
        <v>4</v>
      </c>
      <c r="AH100" s="23"/>
      <c r="AI100" s="24">
        <v>3</v>
      </c>
      <c r="AJ100" s="23"/>
      <c r="AK100" s="24">
        <v>8</v>
      </c>
      <c r="AL100" s="19"/>
      <c r="AM100" s="20">
        <v>2</v>
      </c>
      <c r="AN100" s="19"/>
      <c r="AO100" s="20">
        <v>0</v>
      </c>
      <c r="AQ100" s="3"/>
    </row>
    <row r="101" spans="1:47" ht="15" thickBot="1" x14ac:dyDescent="0.35">
      <c r="A101" s="72"/>
      <c r="B101" s="22">
        <v>0</v>
      </c>
      <c r="C101" s="17"/>
      <c r="D101" s="25">
        <v>300</v>
      </c>
      <c r="E101" s="26"/>
      <c r="F101" s="38">
        <v>100</v>
      </c>
      <c r="G101" s="39"/>
      <c r="H101" s="22">
        <v>0</v>
      </c>
      <c r="I101" s="17"/>
      <c r="J101" s="22">
        <v>0</v>
      </c>
      <c r="K101" s="17"/>
      <c r="L101" s="38">
        <v>0</v>
      </c>
      <c r="M101" s="39"/>
      <c r="O101" s="3">
        <f>SUM(B101:M101)-P101</f>
        <v>0</v>
      </c>
      <c r="P101">
        <v>400</v>
      </c>
      <c r="AC101" s="72"/>
      <c r="AD101" s="22">
        <v>0</v>
      </c>
      <c r="AE101" s="17"/>
      <c r="AF101" s="25">
        <v>100</v>
      </c>
      <c r="AG101" s="26"/>
      <c r="AH101" s="25">
        <v>100</v>
      </c>
      <c r="AI101" s="26"/>
      <c r="AJ101" s="25">
        <v>200</v>
      </c>
      <c r="AK101" s="26"/>
      <c r="AL101" s="22">
        <v>0</v>
      </c>
      <c r="AM101" s="17"/>
      <c r="AN101" s="22">
        <v>0</v>
      </c>
      <c r="AO101" s="17"/>
      <c r="AQ101" s="3">
        <f t="shared" si="0"/>
        <v>0</v>
      </c>
      <c r="AR101">
        <v>400</v>
      </c>
    </row>
    <row r="102" spans="1:47" x14ac:dyDescent="0.3">
      <c r="A102" s="72" t="s">
        <v>51</v>
      </c>
      <c r="B102" s="19"/>
      <c r="C102" s="20">
        <v>5</v>
      </c>
      <c r="D102" s="19"/>
      <c r="E102" s="20">
        <v>3</v>
      </c>
      <c r="F102" s="18"/>
      <c r="G102" s="21">
        <v>7</v>
      </c>
      <c r="H102" s="19"/>
      <c r="I102" s="20">
        <v>10</v>
      </c>
      <c r="J102" s="23"/>
      <c r="K102" s="24">
        <v>1</v>
      </c>
      <c r="L102" s="36"/>
      <c r="M102" s="37">
        <v>0</v>
      </c>
      <c r="O102" s="3"/>
      <c r="AC102" s="72" t="s">
        <v>51</v>
      </c>
      <c r="AD102" s="19"/>
      <c r="AE102" s="20">
        <v>5</v>
      </c>
      <c r="AF102" s="19"/>
      <c r="AG102" s="20">
        <v>3</v>
      </c>
      <c r="AH102" s="18"/>
      <c r="AI102" s="21">
        <v>7</v>
      </c>
      <c r="AJ102" s="19"/>
      <c r="AK102" s="20">
        <v>10</v>
      </c>
      <c r="AL102" s="23"/>
      <c r="AM102" s="24">
        <v>1</v>
      </c>
      <c r="AN102" s="36"/>
      <c r="AO102" s="37">
        <v>0</v>
      </c>
      <c r="AQ102" s="3"/>
    </row>
    <row r="103" spans="1:47" ht="15" thickBot="1" x14ac:dyDescent="0.35">
      <c r="A103" s="72"/>
      <c r="B103" s="22">
        <v>0</v>
      </c>
      <c r="C103" s="17"/>
      <c r="D103" s="22">
        <v>0</v>
      </c>
      <c r="E103" s="17"/>
      <c r="F103" s="22">
        <v>0</v>
      </c>
      <c r="G103" s="17"/>
      <c r="H103" s="22">
        <v>0</v>
      </c>
      <c r="I103" s="17"/>
      <c r="J103" s="25">
        <v>100</v>
      </c>
      <c r="K103" s="26"/>
      <c r="L103" s="38">
        <v>300</v>
      </c>
      <c r="M103" s="39"/>
      <c r="O103" s="3">
        <f>SUM(B103:M103)-P103</f>
        <v>0</v>
      </c>
      <c r="P103">
        <v>400</v>
      </c>
      <c r="AC103" s="72"/>
      <c r="AD103" s="22">
        <v>0</v>
      </c>
      <c r="AE103" s="17"/>
      <c r="AF103" s="22">
        <v>0</v>
      </c>
      <c r="AG103" s="17"/>
      <c r="AH103" s="22">
        <v>0</v>
      </c>
      <c r="AI103" s="17"/>
      <c r="AJ103" s="22">
        <v>0</v>
      </c>
      <c r="AK103" s="17"/>
      <c r="AL103" s="25">
        <v>100</v>
      </c>
      <c r="AM103" s="26"/>
      <c r="AN103" s="38">
        <v>300</v>
      </c>
      <c r="AO103" s="39"/>
      <c r="AQ103" s="3">
        <f t="shared" si="0"/>
        <v>0</v>
      </c>
      <c r="AR103">
        <v>400</v>
      </c>
    </row>
    <row r="104" spans="1:47" x14ac:dyDescent="0.3">
      <c r="N104" s="1" t="s">
        <v>16</v>
      </c>
      <c r="O104" s="1">
        <f>SUM(O94:O103)</f>
        <v>0</v>
      </c>
      <c r="P104" s="1">
        <f>SUM(P94:P103)</f>
        <v>1300</v>
      </c>
      <c r="AP104" s="1" t="s">
        <v>16</v>
      </c>
      <c r="AQ104" s="1">
        <f>SUM(AQ94:AQ103)</f>
        <v>0</v>
      </c>
      <c r="AR104" s="1">
        <f>SUM(AR94:AR103)</f>
        <v>1300</v>
      </c>
    </row>
    <row r="105" spans="1:47" x14ac:dyDescent="0.3">
      <c r="A105" t="s">
        <v>14</v>
      </c>
      <c r="B105" s="3">
        <f>B106-SUM(B95,B97,B99,B101,B103)</f>
        <v>0</v>
      </c>
      <c r="C105" s="3"/>
      <c r="D105" s="3">
        <f>D106-SUM(D95,D97,D99,D101,D103)</f>
        <v>0</v>
      </c>
      <c r="E105" s="3"/>
      <c r="F105" s="3">
        <f>F106-SUM(F95,F97,F99,F101,F103)</f>
        <v>0</v>
      </c>
      <c r="G105" s="3"/>
      <c r="H105" s="3">
        <f>H106-SUM(H95,H97,H99,H101,H103)</f>
        <v>0</v>
      </c>
      <c r="I105" s="3"/>
      <c r="J105" s="3">
        <f>J106-SUM(J95,J97,J99,J101,J103)</f>
        <v>0</v>
      </c>
      <c r="K105" s="3"/>
      <c r="L105" s="3">
        <f>L106-SUM(L95,L97,L99,L101,L103)</f>
        <v>0</v>
      </c>
      <c r="M105" s="3"/>
      <c r="N105" s="4">
        <f>SUM(B105:K105)</f>
        <v>0</v>
      </c>
      <c r="O105" s="7" t="s">
        <v>20</v>
      </c>
      <c r="P105" s="7">
        <f>SUMPRODUCT(B110:G114,B84:G88)</f>
        <v>3300</v>
      </c>
      <c r="AC105" t="s">
        <v>14</v>
      </c>
      <c r="AD105" s="3">
        <f>AD106-SUM(AD95,AD97,AD99,AD101,AD103)</f>
        <v>0</v>
      </c>
      <c r="AE105" s="3"/>
      <c r="AF105" s="3">
        <f>AF106-SUM(AF95,AF97,AF99,AF101,AF103)</f>
        <v>0</v>
      </c>
      <c r="AG105" s="3"/>
      <c r="AH105" s="3">
        <f>AH106-SUM(AH95,AH97,AH99,AH101,AH103)</f>
        <v>0</v>
      </c>
      <c r="AI105" s="3"/>
      <c r="AJ105" s="3">
        <f>AJ106-SUM(AJ95,AJ97,AJ99,AJ101,AJ103)</f>
        <v>0</v>
      </c>
      <c r="AK105" s="3"/>
      <c r="AL105" s="3">
        <f>AL106-SUM(AL95,AL97,AL99,AL101,AL103)</f>
        <v>0</v>
      </c>
      <c r="AM105" s="3"/>
      <c r="AN105" s="3">
        <f>AN106-SUM(AN95,AN97,AN99,AN101,AN103)</f>
        <v>0</v>
      </c>
      <c r="AO105" s="3"/>
      <c r="AP105" s="4">
        <f>SUM(AD105:AM105)</f>
        <v>0</v>
      </c>
      <c r="AQ105" s="7" t="s">
        <v>20</v>
      </c>
      <c r="AR105" s="7">
        <f>SUMPRODUCT(AD110:AI114,B84:G88)</f>
        <v>3900</v>
      </c>
    </row>
    <row r="106" spans="1:47" x14ac:dyDescent="0.3">
      <c r="A106" t="s">
        <v>5</v>
      </c>
      <c r="B106">
        <v>200</v>
      </c>
      <c r="D106">
        <v>400</v>
      </c>
      <c r="F106">
        <v>100</v>
      </c>
      <c r="H106">
        <v>200</v>
      </c>
      <c r="J106">
        <v>100</v>
      </c>
      <c r="L106">
        <v>300</v>
      </c>
      <c r="N106" s="1">
        <f>SUM(B106:M106)</f>
        <v>1300</v>
      </c>
      <c r="AC106" t="s">
        <v>5</v>
      </c>
      <c r="AD106">
        <v>200</v>
      </c>
      <c r="AF106">
        <v>400</v>
      </c>
      <c r="AH106">
        <v>100</v>
      </c>
      <c r="AJ106">
        <v>200</v>
      </c>
      <c r="AL106">
        <v>100</v>
      </c>
      <c r="AN106">
        <v>300</v>
      </c>
      <c r="AP106" s="1">
        <f>SUM(AD106:AO106)</f>
        <v>1300</v>
      </c>
    </row>
    <row r="109" spans="1:47" ht="15" thickBot="1" x14ac:dyDescent="0.35">
      <c r="A109" t="s">
        <v>18</v>
      </c>
      <c r="AC109" t="s">
        <v>18</v>
      </c>
    </row>
    <row r="110" spans="1:47" x14ac:dyDescent="0.3">
      <c r="B110" s="36">
        <v>200</v>
      </c>
      <c r="C110" s="29">
        <v>0</v>
      </c>
      <c r="D110" s="29">
        <v>0</v>
      </c>
      <c r="E110" s="41">
        <v>0</v>
      </c>
      <c r="F110" s="29">
        <v>0</v>
      </c>
      <c r="G110" s="47">
        <v>0</v>
      </c>
      <c r="AD110" s="28">
        <v>200</v>
      </c>
      <c r="AE110" s="29">
        <v>0</v>
      </c>
      <c r="AF110" s="29">
        <v>0</v>
      </c>
      <c r="AG110" s="29">
        <v>0</v>
      </c>
      <c r="AH110" s="29">
        <v>0</v>
      </c>
      <c r="AI110" s="30">
        <v>0</v>
      </c>
    </row>
    <row r="111" spans="1:47" x14ac:dyDescent="0.3">
      <c r="A111" s="6"/>
      <c r="B111" s="31">
        <v>0</v>
      </c>
      <c r="C111" s="44">
        <v>100</v>
      </c>
      <c r="D111" s="5">
        <v>0</v>
      </c>
      <c r="E111" s="42">
        <v>0</v>
      </c>
      <c r="F111" s="5">
        <v>0</v>
      </c>
      <c r="G111" s="5">
        <v>0</v>
      </c>
      <c r="AC111" s="6"/>
      <c r="AD111" s="31">
        <v>0</v>
      </c>
      <c r="AE111" s="5">
        <v>100</v>
      </c>
      <c r="AF111" s="5">
        <v>0</v>
      </c>
      <c r="AG111" s="5">
        <v>0</v>
      </c>
      <c r="AH111" s="5">
        <v>0</v>
      </c>
      <c r="AI111" s="32">
        <v>0</v>
      </c>
    </row>
    <row r="112" spans="1:47" x14ac:dyDescent="0.3">
      <c r="A112" s="6" t="s">
        <v>19</v>
      </c>
      <c r="B112" s="31">
        <v>0</v>
      </c>
      <c r="C112" s="5">
        <v>0</v>
      </c>
      <c r="D112" s="5">
        <v>0</v>
      </c>
      <c r="E112" s="45">
        <v>200</v>
      </c>
      <c r="F112" s="5">
        <v>0</v>
      </c>
      <c r="G112" s="47">
        <v>0</v>
      </c>
      <c r="AC112" s="6" t="s">
        <v>19</v>
      </c>
      <c r="AD112" s="31">
        <v>0</v>
      </c>
      <c r="AE112" s="5">
        <v>200</v>
      </c>
      <c r="AF112" s="5">
        <v>0</v>
      </c>
      <c r="AG112" s="5">
        <v>0</v>
      </c>
      <c r="AH112" s="5">
        <v>0</v>
      </c>
      <c r="AI112" s="32">
        <v>0</v>
      </c>
    </row>
    <row r="113" spans="1:35" x14ac:dyDescent="0.3">
      <c r="B113" s="31">
        <v>0</v>
      </c>
      <c r="C113" s="44">
        <v>300</v>
      </c>
      <c r="D113" s="44">
        <v>100</v>
      </c>
      <c r="E113" s="42">
        <v>0</v>
      </c>
      <c r="F113" s="5">
        <v>0</v>
      </c>
      <c r="G113" s="47">
        <v>0</v>
      </c>
      <c r="AD113" s="31">
        <v>0</v>
      </c>
      <c r="AE113" s="5">
        <v>100</v>
      </c>
      <c r="AF113" s="5">
        <v>100</v>
      </c>
      <c r="AG113" s="5">
        <v>200</v>
      </c>
      <c r="AH113" s="5">
        <v>0</v>
      </c>
      <c r="AI113" s="32">
        <v>0</v>
      </c>
    </row>
    <row r="114" spans="1:35" ht="15" thickBot="1" x14ac:dyDescent="0.35">
      <c r="B114" s="33">
        <v>0</v>
      </c>
      <c r="C114" s="34">
        <v>0</v>
      </c>
      <c r="D114" s="34">
        <v>0</v>
      </c>
      <c r="E114" s="43">
        <v>0</v>
      </c>
      <c r="F114" s="46">
        <v>100</v>
      </c>
      <c r="G114" s="47">
        <v>300</v>
      </c>
      <c r="AD114" s="33">
        <v>0</v>
      </c>
      <c r="AE114" s="34">
        <v>0</v>
      </c>
      <c r="AF114" s="34">
        <v>0</v>
      </c>
      <c r="AG114" s="34">
        <v>0</v>
      </c>
      <c r="AH114" s="34">
        <v>100</v>
      </c>
      <c r="AI114" s="35">
        <v>0</v>
      </c>
    </row>
    <row r="116" spans="1:35" x14ac:dyDescent="0.3">
      <c r="A116" t="s">
        <v>57</v>
      </c>
    </row>
    <row r="117" spans="1:35" x14ac:dyDescent="0.3">
      <c r="A117" t="s">
        <v>57</v>
      </c>
    </row>
    <row r="119" spans="1:35" x14ac:dyDescent="0.3">
      <c r="A119" t="s">
        <v>31</v>
      </c>
    </row>
    <row r="120" spans="1:35" ht="43.2" customHeight="1" x14ac:dyDescent="0.3">
      <c r="A120" s="74" t="s">
        <v>58</v>
      </c>
      <c r="B120" s="75"/>
      <c r="C120" s="75"/>
      <c r="D120" s="75"/>
      <c r="E120" s="75"/>
    </row>
    <row r="122" spans="1:35" ht="15.6" customHeight="1" x14ac:dyDescent="0.3">
      <c r="A122" t="s">
        <v>45</v>
      </c>
    </row>
    <row r="123" spans="1:35" ht="15" thickBot="1" x14ac:dyDescent="0.35">
      <c r="A123" s="1"/>
      <c r="B123" s="12" t="s">
        <v>38</v>
      </c>
      <c r="C123" s="13">
        <v>6</v>
      </c>
      <c r="D123" s="12" t="s">
        <v>37</v>
      </c>
      <c r="E123" s="13">
        <v>7</v>
      </c>
      <c r="F123" s="12" t="s">
        <v>36</v>
      </c>
      <c r="G123" s="13">
        <v>12</v>
      </c>
      <c r="H123" s="12" t="s">
        <v>35</v>
      </c>
      <c r="I123" s="13">
        <v>2</v>
      </c>
      <c r="J123" s="12" t="s">
        <v>60</v>
      </c>
      <c r="K123" s="13">
        <v>6</v>
      </c>
      <c r="L123" s="12" t="s">
        <v>61</v>
      </c>
      <c r="M123" s="13">
        <v>0</v>
      </c>
    </row>
    <row r="124" spans="1:35" x14ac:dyDescent="0.3">
      <c r="A124" s="11" t="s">
        <v>39</v>
      </c>
      <c r="B124" s="23"/>
      <c r="C124" s="24">
        <v>1</v>
      </c>
      <c r="D124" s="48">
        <f>A125+$E$123-E124</f>
        <v>0</v>
      </c>
      <c r="E124" s="20">
        <v>7</v>
      </c>
      <c r="F124" s="48">
        <f>A125+$G$123-G124</f>
        <v>0</v>
      </c>
      <c r="G124" s="20">
        <v>12</v>
      </c>
      <c r="H124" s="48">
        <f>A125+$I$123-I124</f>
        <v>0</v>
      </c>
      <c r="I124" s="20">
        <v>2</v>
      </c>
      <c r="J124" s="48">
        <f>A125+$K$123-K124</f>
        <v>1</v>
      </c>
      <c r="K124" s="20">
        <v>5</v>
      </c>
      <c r="L124" s="48">
        <f>A125+$M$123-M124</f>
        <v>0</v>
      </c>
      <c r="M124" s="20">
        <v>0</v>
      </c>
    </row>
    <row r="125" spans="1:35" ht="15" thickBot="1" x14ac:dyDescent="0.35">
      <c r="A125" s="14">
        <v>0</v>
      </c>
      <c r="B125" s="25">
        <v>200</v>
      </c>
      <c r="C125" s="26"/>
      <c r="D125" s="22">
        <v>0</v>
      </c>
      <c r="E125" s="49" t="s">
        <v>42</v>
      </c>
      <c r="F125" s="22">
        <v>0</v>
      </c>
      <c r="G125" s="49" t="s">
        <v>42</v>
      </c>
      <c r="H125" s="22">
        <v>0</v>
      </c>
      <c r="I125" s="49" t="s">
        <v>41</v>
      </c>
      <c r="J125" s="22">
        <v>0</v>
      </c>
      <c r="K125" s="49" t="s">
        <v>42</v>
      </c>
      <c r="L125" s="22">
        <v>0</v>
      </c>
      <c r="M125" s="49" t="s">
        <v>42</v>
      </c>
      <c r="O125" s="8"/>
      <c r="P125" t="s">
        <v>22</v>
      </c>
    </row>
    <row r="126" spans="1:35" ht="15" thickBot="1" x14ac:dyDescent="0.35">
      <c r="A126" s="11" t="s">
        <v>33</v>
      </c>
      <c r="B126" s="48">
        <f>A127+$C$123-C126</f>
        <v>0</v>
      </c>
      <c r="C126" s="20">
        <v>2</v>
      </c>
      <c r="D126" s="23"/>
      <c r="E126" s="24">
        <v>3</v>
      </c>
      <c r="F126" s="48">
        <f>A127+$G$123-G126</f>
        <v>0</v>
      </c>
      <c r="G126" s="20">
        <v>8</v>
      </c>
      <c r="H126" s="48">
        <f>A127+$I$123-I126</f>
        <v>-6</v>
      </c>
      <c r="I126" s="20">
        <v>4</v>
      </c>
      <c r="J126" s="48">
        <f>A127+$K$123-K126</f>
        <v>-5</v>
      </c>
      <c r="K126" s="20">
        <v>7</v>
      </c>
      <c r="L126" s="48">
        <f>A127+$M$123-M126</f>
        <v>-4</v>
      </c>
      <c r="M126" s="20">
        <v>0</v>
      </c>
      <c r="O126" s="9"/>
      <c r="P126" t="s">
        <v>23</v>
      </c>
    </row>
    <row r="127" spans="1:35" ht="15" thickBot="1" x14ac:dyDescent="0.35">
      <c r="A127" s="14">
        <v>-4</v>
      </c>
      <c r="B127" s="40">
        <v>0</v>
      </c>
      <c r="C127" s="49" t="s">
        <v>42</v>
      </c>
      <c r="D127" s="25">
        <v>100</v>
      </c>
      <c r="E127" s="26"/>
      <c r="F127" s="22">
        <v>0</v>
      </c>
      <c r="G127" s="49" t="s">
        <v>42</v>
      </c>
      <c r="H127" s="22">
        <v>0</v>
      </c>
      <c r="I127" s="49" t="s">
        <v>42</v>
      </c>
      <c r="J127" s="22">
        <v>0</v>
      </c>
      <c r="K127" s="49" t="s">
        <v>42</v>
      </c>
      <c r="L127" s="22">
        <v>0</v>
      </c>
      <c r="M127" s="49" t="s">
        <v>42</v>
      </c>
      <c r="O127" s="3"/>
      <c r="P127" t="s">
        <v>44</v>
      </c>
    </row>
    <row r="128" spans="1:35" ht="15" thickBot="1" x14ac:dyDescent="0.35">
      <c r="A128" s="11" t="s">
        <v>34</v>
      </c>
      <c r="B128" s="48">
        <f>A129+$C$123-C128</f>
        <v>1</v>
      </c>
      <c r="C128" s="20">
        <v>3</v>
      </c>
      <c r="D128" s="48">
        <f>A129+$E$123-E128</f>
        <v>0</v>
      </c>
      <c r="E128" s="20">
        <v>5</v>
      </c>
      <c r="F128" s="48">
        <f>A129+$G$123-G128</f>
        <v>6</v>
      </c>
      <c r="G128" s="20">
        <v>4</v>
      </c>
      <c r="H128" s="36"/>
      <c r="I128" s="37">
        <v>6</v>
      </c>
      <c r="J128" s="48">
        <f>A129+$K$123-K128</f>
        <v>-5</v>
      </c>
      <c r="K128" s="20">
        <v>9</v>
      </c>
      <c r="L128" s="48">
        <f>A129+$M$123-M128</f>
        <v>-2</v>
      </c>
      <c r="M128" s="20">
        <v>0</v>
      </c>
      <c r="O128" s="10"/>
      <c r="P128" t="s">
        <v>47</v>
      </c>
    </row>
    <row r="129" spans="1:16" ht="16.2" customHeight="1" thickBot="1" x14ac:dyDescent="0.35">
      <c r="A129" s="14">
        <v>-2</v>
      </c>
      <c r="B129" s="40">
        <v>0</v>
      </c>
      <c r="C129" s="49" t="s">
        <v>41</v>
      </c>
      <c r="D129" s="22">
        <v>0</v>
      </c>
      <c r="E129" s="49" t="s">
        <v>42</v>
      </c>
      <c r="F129" s="22">
        <v>0</v>
      </c>
      <c r="G129" s="49" t="s">
        <v>42</v>
      </c>
      <c r="H129" s="38">
        <v>200</v>
      </c>
      <c r="I129" s="39"/>
      <c r="J129" s="22">
        <v>0</v>
      </c>
      <c r="K129" s="49" t="s">
        <v>42</v>
      </c>
      <c r="L129" s="22">
        <v>0</v>
      </c>
      <c r="M129" s="49" t="s">
        <v>41</v>
      </c>
      <c r="O129" s="15"/>
      <c r="P129" t="s">
        <v>43</v>
      </c>
    </row>
    <row r="130" spans="1:16" ht="15" thickBot="1" x14ac:dyDescent="0.35">
      <c r="A130" s="11" t="s">
        <v>40</v>
      </c>
      <c r="B130" s="48">
        <f>A131+$C$123-C130</f>
        <v>0</v>
      </c>
      <c r="C130" s="20">
        <v>4</v>
      </c>
      <c r="D130" s="23"/>
      <c r="E130" s="24">
        <v>4</v>
      </c>
      <c r="F130" s="36"/>
      <c r="G130" s="37">
        <v>3</v>
      </c>
      <c r="H130" s="48">
        <f>A131+$I$123-I130</f>
        <v>-8</v>
      </c>
      <c r="I130" s="20">
        <v>8</v>
      </c>
      <c r="J130" s="48">
        <f>A131+$K$123-K130</f>
        <v>2</v>
      </c>
      <c r="K130" s="20">
        <v>2</v>
      </c>
      <c r="L130" s="48">
        <f>A131+$M$123-M130</f>
        <v>-2</v>
      </c>
      <c r="M130" s="20">
        <v>0</v>
      </c>
    </row>
    <row r="131" spans="1:16" ht="15" thickBot="1" x14ac:dyDescent="0.35">
      <c r="A131" s="14">
        <v>-2</v>
      </c>
      <c r="B131" s="40">
        <v>0</v>
      </c>
      <c r="C131" s="49" t="s">
        <v>42</v>
      </c>
      <c r="D131" s="25">
        <v>300</v>
      </c>
      <c r="E131" s="26"/>
      <c r="F131" s="38">
        <v>100</v>
      </c>
      <c r="G131" s="39"/>
      <c r="H131" s="22">
        <v>0</v>
      </c>
      <c r="I131" s="49" t="s">
        <v>42</v>
      </c>
      <c r="J131" s="22">
        <v>0</v>
      </c>
      <c r="K131" s="49" t="s">
        <v>41</v>
      </c>
      <c r="L131" s="22">
        <v>0</v>
      </c>
      <c r="M131" s="49" t="s">
        <v>41</v>
      </c>
    </row>
    <row r="132" spans="1:16" x14ac:dyDescent="0.3">
      <c r="A132" s="11" t="s">
        <v>59</v>
      </c>
      <c r="B132" s="48">
        <f>A133+$C$123-C132</f>
        <v>-3</v>
      </c>
      <c r="C132" s="20">
        <v>5</v>
      </c>
      <c r="D132" s="48">
        <f>A133+$E$123-E132</f>
        <v>0</v>
      </c>
      <c r="E132" s="20">
        <v>3</v>
      </c>
      <c r="F132" s="48">
        <f>A133+$G$123-G132</f>
        <v>1</v>
      </c>
      <c r="G132" s="21">
        <v>7</v>
      </c>
      <c r="H132" s="48">
        <f>A133+$I$123-I132</f>
        <v>-12</v>
      </c>
      <c r="I132" s="20">
        <v>10</v>
      </c>
      <c r="J132" s="23"/>
      <c r="K132" s="24">
        <v>1</v>
      </c>
      <c r="L132" s="36"/>
      <c r="M132" s="37">
        <v>0</v>
      </c>
    </row>
    <row r="133" spans="1:16" ht="15" thickBot="1" x14ac:dyDescent="0.35">
      <c r="A133" s="14">
        <v>-4</v>
      </c>
      <c r="B133" s="22">
        <v>0</v>
      </c>
      <c r="C133" s="49" t="s">
        <v>42</v>
      </c>
      <c r="D133" s="22">
        <v>0</v>
      </c>
      <c r="E133" s="49" t="s">
        <v>42</v>
      </c>
      <c r="F133" s="22">
        <v>0</v>
      </c>
      <c r="G133" s="49" t="s">
        <v>42</v>
      </c>
      <c r="H133" s="22">
        <v>0</v>
      </c>
      <c r="I133" s="49" t="s">
        <v>42</v>
      </c>
      <c r="J133" s="25">
        <v>100</v>
      </c>
      <c r="K133" s="26"/>
      <c r="L133" s="38">
        <v>300</v>
      </c>
      <c r="M133" s="39"/>
    </row>
    <row r="135" spans="1:16" x14ac:dyDescent="0.3">
      <c r="A135" t="s">
        <v>62</v>
      </c>
    </row>
  </sheetData>
  <mergeCells count="43">
    <mergeCell ref="A53:A54"/>
    <mergeCell ref="A55:A56"/>
    <mergeCell ref="A57:A58"/>
    <mergeCell ref="A59:A60"/>
    <mergeCell ref="A61:A62"/>
    <mergeCell ref="B52:C52"/>
    <mergeCell ref="D52:E52"/>
    <mergeCell ref="F52:G52"/>
    <mergeCell ref="H52:I52"/>
    <mergeCell ref="J52:K52"/>
    <mergeCell ref="J16:K16"/>
    <mergeCell ref="A23:A24"/>
    <mergeCell ref="A25:A26"/>
    <mergeCell ref="B16:C16"/>
    <mergeCell ref="D16:E16"/>
    <mergeCell ref="F16:G16"/>
    <mergeCell ref="H16:I16"/>
    <mergeCell ref="A17:A18"/>
    <mergeCell ref="A19:A20"/>
    <mergeCell ref="A21:A22"/>
    <mergeCell ref="L93:M93"/>
    <mergeCell ref="A120:E120"/>
    <mergeCell ref="A94:A95"/>
    <mergeCell ref="A96:A97"/>
    <mergeCell ref="A98:A99"/>
    <mergeCell ref="A100:A101"/>
    <mergeCell ref="A102:A103"/>
    <mergeCell ref="B93:C93"/>
    <mergeCell ref="D93:E93"/>
    <mergeCell ref="F93:G93"/>
    <mergeCell ref="H93:I93"/>
    <mergeCell ref="J93:K93"/>
    <mergeCell ref="AC102:AC103"/>
    <mergeCell ref="AD93:AE93"/>
    <mergeCell ref="AF93:AG93"/>
    <mergeCell ref="AH93:AI93"/>
    <mergeCell ref="AJ93:AK93"/>
    <mergeCell ref="AN93:AO93"/>
    <mergeCell ref="AC94:AC95"/>
    <mergeCell ref="AC96:AC97"/>
    <mergeCell ref="AC98:AC99"/>
    <mergeCell ref="AC100:AC101"/>
    <mergeCell ref="AL93:AM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CF14-1B4D-4D6F-8C51-0C4035684519}">
  <dimension ref="A1:S222"/>
  <sheetViews>
    <sheetView tabSelected="1" topLeftCell="A196" zoomScale="85" zoomScaleNormal="85" workbookViewId="0">
      <selection activeCell="P76" sqref="P76"/>
    </sheetView>
  </sheetViews>
  <sheetFormatPr defaultRowHeight="14.4" x14ac:dyDescent="0.3"/>
  <sheetData>
    <row r="1" spans="1:10" x14ac:dyDescent="0.3">
      <c r="A1" t="s">
        <v>63</v>
      </c>
    </row>
    <row r="2" spans="1:10" x14ac:dyDescent="0.3">
      <c r="A2" t="s">
        <v>63</v>
      </c>
    </row>
    <row r="3" spans="1:10" x14ac:dyDescent="0.3">
      <c r="A3" t="s">
        <v>53</v>
      </c>
    </row>
    <row r="4" spans="1:10" x14ac:dyDescent="0.3">
      <c r="A4" t="s">
        <v>54</v>
      </c>
    </row>
    <row r="5" spans="1:10" x14ac:dyDescent="0.3">
      <c r="A5" t="s">
        <v>56</v>
      </c>
    </row>
    <row r="7" spans="1:10" x14ac:dyDescent="0.3">
      <c r="A7" t="s">
        <v>17</v>
      </c>
    </row>
    <row r="8" spans="1:10" x14ac:dyDescent="0.3">
      <c r="A8" s="1"/>
      <c r="B8" s="1" t="s">
        <v>6</v>
      </c>
      <c r="C8" s="1" t="s">
        <v>7</v>
      </c>
      <c r="D8" s="1" t="s">
        <v>8</v>
      </c>
      <c r="E8" s="1" t="s">
        <v>9</v>
      </c>
      <c r="F8" s="1" t="s">
        <v>50</v>
      </c>
      <c r="G8" s="1" t="s">
        <v>52</v>
      </c>
      <c r="H8" s="1" t="s">
        <v>10</v>
      </c>
    </row>
    <row r="9" spans="1:10" x14ac:dyDescent="0.3">
      <c r="A9" s="1" t="s">
        <v>2</v>
      </c>
      <c r="B9" s="1">
        <v>1</v>
      </c>
      <c r="C9" s="1">
        <v>7</v>
      </c>
      <c r="D9" s="1">
        <v>12</v>
      </c>
      <c r="E9" s="1">
        <v>2</v>
      </c>
      <c r="F9" s="1">
        <v>5</v>
      </c>
      <c r="G9" s="1">
        <v>0</v>
      </c>
      <c r="H9" s="1">
        <v>200</v>
      </c>
    </row>
    <row r="10" spans="1:10" x14ac:dyDescent="0.3">
      <c r="A10" s="1" t="s">
        <v>3</v>
      </c>
      <c r="B10" s="1">
        <v>2</v>
      </c>
      <c r="C10" s="1">
        <v>3</v>
      </c>
      <c r="D10" s="1">
        <v>8</v>
      </c>
      <c r="E10" s="1">
        <v>4</v>
      </c>
      <c r="F10" s="1">
        <v>7</v>
      </c>
      <c r="G10" s="1">
        <v>0</v>
      </c>
      <c r="H10" s="1">
        <v>100</v>
      </c>
    </row>
    <row r="11" spans="1:10" x14ac:dyDescent="0.3">
      <c r="A11" s="1" t="s">
        <v>4</v>
      </c>
      <c r="B11" s="1">
        <v>3</v>
      </c>
      <c r="C11" s="1">
        <v>5</v>
      </c>
      <c r="D11" s="1">
        <v>4</v>
      </c>
      <c r="E11" s="1">
        <v>6</v>
      </c>
      <c r="F11" s="1">
        <v>9</v>
      </c>
      <c r="G11" s="1">
        <v>0</v>
      </c>
      <c r="H11" s="1">
        <v>200</v>
      </c>
      <c r="I11" t="s">
        <v>12</v>
      </c>
      <c r="J11">
        <f>SUM(H9:H13)</f>
        <v>1300</v>
      </c>
    </row>
    <row r="12" spans="1:10" x14ac:dyDescent="0.3">
      <c r="A12" s="1" t="s">
        <v>29</v>
      </c>
      <c r="B12" s="1">
        <v>4</v>
      </c>
      <c r="C12" s="1">
        <v>4</v>
      </c>
      <c r="D12" s="1">
        <v>3</v>
      </c>
      <c r="E12" s="1">
        <v>8</v>
      </c>
      <c r="F12" s="1">
        <v>2</v>
      </c>
      <c r="G12" s="1">
        <v>0</v>
      </c>
      <c r="H12" s="1">
        <v>400</v>
      </c>
    </row>
    <row r="13" spans="1:10" x14ac:dyDescent="0.3">
      <c r="A13" s="1" t="s">
        <v>51</v>
      </c>
      <c r="B13" s="1">
        <v>5</v>
      </c>
      <c r="C13" s="1">
        <v>3</v>
      </c>
      <c r="D13" s="1">
        <v>7</v>
      </c>
      <c r="E13" s="1">
        <v>10</v>
      </c>
      <c r="F13" s="1">
        <v>1</v>
      </c>
      <c r="G13" s="1">
        <v>0</v>
      </c>
      <c r="H13" s="1">
        <v>400</v>
      </c>
    </row>
    <row r="14" spans="1:10" x14ac:dyDescent="0.3">
      <c r="A14" s="1" t="s">
        <v>5</v>
      </c>
      <c r="B14" s="1">
        <v>200</v>
      </c>
      <c r="C14" s="1">
        <v>400</v>
      </c>
      <c r="D14" s="1">
        <v>100</v>
      </c>
      <c r="E14" s="1">
        <v>200</v>
      </c>
      <c r="F14" s="1">
        <v>100</v>
      </c>
      <c r="G14" s="1">
        <v>300</v>
      </c>
      <c r="H14" s="1"/>
    </row>
    <row r="15" spans="1:10" x14ac:dyDescent="0.3">
      <c r="D15" t="s">
        <v>11</v>
      </c>
      <c r="F15">
        <f>SUM(B14:G14)</f>
        <v>1300</v>
      </c>
    </row>
    <row r="17" spans="1:19" x14ac:dyDescent="0.3">
      <c r="A17" t="s">
        <v>30</v>
      </c>
    </row>
    <row r="18" spans="1:19" ht="29.4" thickBot="1" x14ac:dyDescent="0.35">
      <c r="A18" s="16" t="s">
        <v>32</v>
      </c>
      <c r="B18" s="51" t="s">
        <v>6</v>
      </c>
      <c r="C18" s="52"/>
      <c r="D18" s="51" t="s">
        <v>7</v>
      </c>
      <c r="E18" s="52"/>
      <c r="F18" s="51" t="s">
        <v>8</v>
      </c>
      <c r="G18" s="52"/>
      <c r="H18" s="51" t="s">
        <v>9</v>
      </c>
      <c r="I18" s="52"/>
      <c r="J18" s="51" t="s">
        <v>50</v>
      </c>
      <c r="K18" s="52"/>
      <c r="L18" s="51" t="s">
        <v>52</v>
      </c>
      <c r="M18" s="52"/>
      <c r="O18" s="2" t="s">
        <v>15</v>
      </c>
      <c r="P18" t="s">
        <v>10</v>
      </c>
      <c r="R18" t="s">
        <v>21</v>
      </c>
    </row>
    <row r="19" spans="1:19" x14ac:dyDescent="0.3">
      <c r="A19" s="62" t="s">
        <v>2</v>
      </c>
      <c r="B19" s="23"/>
      <c r="C19" s="24">
        <v>1</v>
      </c>
      <c r="D19" s="19"/>
      <c r="E19" s="20">
        <v>7</v>
      </c>
      <c r="F19" s="19"/>
      <c r="G19" s="20">
        <v>12</v>
      </c>
      <c r="H19" s="19"/>
      <c r="I19" s="20">
        <v>2</v>
      </c>
      <c r="J19" s="19"/>
      <c r="K19" s="20">
        <v>5</v>
      </c>
      <c r="L19" s="53"/>
      <c r="M19" s="54">
        <v>0</v>
      </c>
      <c r="O19" s="3"/>
    </row>
    <row r="20" spans="1:19" ht="15" thickBot="1" x14ac:dyDescent="0.35">
      <c r="A20" s="50"/>
      <c r="B20" s="25">
        <v>200</v>
      </c>
      <c r="C20" s="26"/>
      <c r="D20" s="22">
        <v>0</v>
      </c>
      <c r="E20" s="17"/>
      <c r="F20" s="22">
        <v>0</v>
      </c>
      <c r="G20" s="17"/>
      <c r="H20" s="22">
        <v>0</v>
      </c>
      <c r="I20" s="17"/>
      <c r="J20" s="22">
        <v>0</v>
      </c>
      <c r="K20" s="17"/>
      <c r="L20" s="55">
        <v>0</v>
      </c>
      <c r="M20" s="59"/>
      <c r="O20" s="3">
        <f>SUM(B20:M20)-P20</f>
        <v>0</v>
      </c>
      <c r="P20">
        <v>200</v>
      </c>
      <c r="R20" s="8"/>
      <c r="S20" t="s">
        <v>22</v>
      </c>
    </row>
    <row r="21" spans="1:19" x14ac:dyDescent="0.3">
      <c r="A21" s="62" t="s">
        <v>3</v>
      </c>
      <c r="B21" s="19"/>
      <c r="C21" s="20">
        <v>2</v>
      </c>
      <c r="D21" s="23"/>
      <c r="E21" s="24">
        <v>3</v>
      </c>
      <c r="F21" s="19"/>
      <c r="G21" s="20">
        <v>8</v>
      </c>
      <c r="H21" s="19"/>
      <c r="I21" s="20">
        <v>4</v>
      </c>
      <c r="J21" s="19"/>
      <c r="K21" s="20">
        <v>7</v>
      </c>
      <c r="L21" s="57"/>
      <c r="M21" s="20">
        <v>0</v>
      </c>
      <c r="O21" s="3"/>
      <c r="R21" s="9"/>
      <c r="S21" t="s">
        <v>23</v>
      </c>
    </row>
    <row r="22" spans="1:19" ht="15" thickBot="1" x14ac:dyDescent="0.35">
      <c r="A22" s="50"/>
      <c r="B22" s="22">
        <v>0</v>
      </c>
      <c r="C22" s="17"/>
      <c r="D22" s="25">
        <v>100</v>
      </c>
      <c r="E22" s="26"/>
      <c r="F22" s="22">
        <v>0</v>
      </c>
      <c r="G22" s="17"/>
      <c r="H22" s="22">
        <v>0</v>
      </c>
      <c r="I22" s="17"/>
      <c r="J22" s="22">
        <v>0</v>
      </c>
      <c r="K22" s="17"/>
      <c r="L22" s="22">
        <v>0</v>
      </c>
      <c r="M22" s="58"/>
      <c r="O22" s="3">
        <f>SUM(B22:M22)-P22</f>
        <v>0</v>
      </c>
      <c r="P22">
        <v>100</v>
      </c>
      <c r="R22" s="3"/>
      <c r="S22" t="s">
        <v>24</v>
      </c>
    </row>
    <row r="23" spans="1:19" x14ac:dyDescent="0.3">
      <c r="A23" s="62" t="s">
        <v>4</v>
      </c>
      <c r="B23" s="19"/>
      <c r="C23" s="20">
        <v>3</v>
      </c>
      <c r="D23" s="19"/>
      <c r="E23" s="20">
        <v>5</v>
      </c>
      <c r="F23" s="19"/>
      <c r="G23" s="20">
        <v>4</v>
      </c>
      <c r="H23" s="36"/>
      <c r="I23" s="37">
        <v>6</v>
      </c>
      <c r="J23" s="19"/>
      <c r="K23" s="20">
        <v>9</v>
      </c>
      <c r="L23" s="36"/>
      <c r="M23" s="37">
        <v>0</v>
      </c>
      <c r="O23" s="3"/>
      <c r="R23" s="27"/>
      <c r="S23" t="s">
        <v>46</v>
      </c>
    </row>
    <row r="24" spans="1:19" ht="15" thickBot="1" x14ac:dyDescent="0.35">
      <c r="A24" s="50"/>
      <c r="B24" s="22">
        <v>0</v>
      </c>
      <c r="C24" s="17"/>
      <c r="D24" s="22">
        <v>0</v>
      </c>
      <c r="E24" s="17"/>
      <c r="F24" s="22">
        <v>0</v>
      </c>
      <c r="G24" s="17"/>
      <c r="H24" s="38">
        <v>200</v>
      </c>
      <c r="I24" s="39"/>
      <c r="J24" s="22">
        <v>0</v>
      </c>
      <c r="K24" s="17"/>
      <c r="L24" s="38">
        <v>0</v>
      </c>
      <c r="M24" s="39"/>
      <c r="O24" s="3">
        <f>SUM(B24:M24)-P24</f>
        <v>0</v>
      </c>
      <c r="P24">
        <v>200</v>
      </c>
      <c r="R24" s="7"/>
      <c r="S24" t="s">
        <v>25</v>
      </c>
    </row>
    <row r="25" spans="1:19" x14ac:dyDescent="0.3">
      <c r="A25" s="62" t="s">
        <v>29</v>
      </c>
      <c r="B25" s="19"/>
      <c r="C25" s="20">
        <v>4</v>
      </c>
      <c r="D25" s="23"/>
      <c r="E25" s="24">
        <v>4</v>
      </c>
      <c r="F25" s="36"/>
      <c r="G25" s="37">
        <v>3</v>
      </c>
      <c r="H25" s="19"/>
      <c r="I25" s="20">
        <v>8</v>
      </c>
      <c r="J25" s="19"/>
      <c r="K25" s="20">
        <v>2</v>
      </c>
      <c r="L25" s="36"/>
      <c r="M25" s="37">
        <v>0</v>
      </c>
      <c r="O25" s="3"/>
    </row>
    <row r="26" spans="1:19" ht="15" thickBot="1" x14ac:dyDescent="0.35">
      <c r="A26" s="50"/>
      <c r="B26" s="22">
        <v>0</v>
      </c>
      <c r="C26" s="17"/>
      <c r="D26" s="25">
        <v>300</v>
      </c>
      <c r="E26" s="26"/>
      <c r="F26" s="38">
        <v>100</v>
      </c>
      <c r="G26" s="39"/>
      <c r="H26" s="22">
        <v>0</v>
      </c>
      <c r="I26" s="17"/>
      <c r="J26" s="22">
        <v>0</v>
      </c>
      <c r="K26" s="17"/>
      <c r="L26" s="38">
        <v>0</v>
      </c>
      <c r="M26" s="39"/>
      <c r="O26" s="3">
        <f>SUM(B26:M26)-P26</f>
        <v>0</v>
      </c>
      <c r="P26">
        <v>400</v>
      </c>
    </row>
    <row r="27" spans="1:19" x14ac:dyDescent="0.3">
      <c r="A27" s="62" t="s">
        <v>51</v>
      </c>
      <c r="B27" s="19"/>
      <c r="C27" s="20">
        <v>5</v>
      </c>
      <c r="D27" s="19"/>
      <c r="E27" s="20">
        <v>3</v>
      </c>
      <c r="F27" s="18"/>
      <c r="G27" s="21">
        <v>7</v>
      </c>
      <c r="H27" s="19"/>
      <c r="I27" s="20">
        <v>10</v>
      </c>
      <c r="J27" s="23"/>
      <c r="K27" s="24">
        <v>1</v>
      </c>
      <c r="L27" s="36"/>
      <c r="M27" s="37">
        <v>0</v>
      </c>
      <c r="O27" s="3"/>
    </row>
    <row r="28" spans="1:19" ht="15" thickBot="1" x14ac:dyDescent="0.35">
      <c r="A28" s="50"/>
      <c r="B28" s="22">
        <v>0</v>
      </c>
      <c r="C28" s="17"/>
      <c r="D28" s="22">
        <v>0</v>
      </c>
      <c r="E28" s="17"/>
      <c r="F28" s="22">
        <v>0</v>
      </c>
      <c r="G28" s="17"/>
      <c r="H28" s="22">
        <v>0</v>
      </c>
      <c r="I28" s="17"/>
      <c r="J28" s="25">
        <v>100</v>
      </c>
      <c r="K28" s="26"/>
      <c r="L28" s="38">
        <v>300</v>
      </c>
      <c r="M28" s="39"/>
      <c r="O28" s="3">
        <f>SUM(B28:M28)-P28</f>
        <v>0</v>
      </c>
      <c r="P28">
        <v>400</v>
      </c>
    </row>
    <row r="29" spans="1:19" x14ac:dyDescent="0.3">
      <c r="N29" s="1" t="s">
        <v>16</v>
      </c>
      <c r="O29" s="1">
        <f>SUM(O19:O28)</f>
        <v>0</v>
      </c>
      <c r="P29" s="1">
        <f>SUM(P19:P28)</f>
        <v>1300</v>
      </c>
    </row>
    <row r="30" spans="1:19" x14ac:dyDescent="0.3">
      <c r="A30" t="s">
        <v>14</v>
      </c>
      <c r="B30" s="3">
        <f>B31-SUM(B20,B22,B24,B26,B28)</f>
        <v>0</v>
      </c>
      <c r="C30" s="3"/>
      <c r="D30" s="3">
        <f>D31-SUM(D20,D22,D24,D26,D28)</f>
        <v>0</v>
      </c>
      <c r="E30" s="3"/>
      <c r="F30" s="3">
        <f>F31-SUM(F20,F22,F24,F26,F28)</f>
        <v>0</v>
      </c>
      <c r="G30" s="3"/>
      <c r="H30" s="3">
        <f>H31-SUM(H20,H22,H24,H26,H28)</f>
        <v>0</v>
      </c>
      <c r="I30" s="3"/>
      <c r="J30" s="3">
        <f>J31-SUM(J20,J22,J24,J26,J28)</f>
        <v>0</v>
      </c>
      <c r="K30" s="3"/>
      <c r="L30" s="3">
        <f>L31-SUM(L20,L22,L24,L26,L28)</f>
        <v>0</v>
      </c>
      <c r="M30" s="3"/>
      <c r="N30" s="4">
        <f>SUM(B30:K30)</f>
        <v>0</v>
      </c>
      <c r="O30" s="7" t="s">
        <v>20</v>
      </c>
      <c r="P30" s="7">
        <f>SUMPRODUCT(B9:G13,B35:G39)</f>
        <v>3300</v>
      </c>
    </row>
    <row r="31" spans="1:19" x14ac:dyDescent="0.3">
      <c r="A31" t="s">
        <v>5</v>
      </c>
      <c r="B31">
        <v>200</v>
      </c>
      <c r="D31">
        <v>400</v>
      </c>
      <c r="F31">
        <v>100</v>
      </c>
      <c r="H31">
        <v>200</v>
      </c>
      <c r="J31">
        <v>100</v>
      </c>
      <c r="L31">
        <v>300</v>
      </c>
      <c r="N31" s="1">
        <f>SUM(B31:M31)</f>
        <v>1300</v>
      </c>
    </row>
    <row r="34" spans="1:7" ht="15" thickBot="1" x14ac:dyDescent="0.35">
      <c r="A34" t="s">
        <v>18</v>
      </c>
    </row>
    <row r="35" spans="1:7" x14ac:dyDescent="0.3">
      <c r="B35" s="36">
        <v>200</v>
      </c>
      <c r="C35" s="29">
        <v>0</v>
      </c>
      <c r="D35" s="29">
        <v>0</v>
      </c>
      <c r="E35" s="41">
        <v>0</v>
      </c>
      <c r="F35" s="29">
        <v>0</v>
      </c>
      <c r="G35" s="60">
        <v>0</v>
      </c>
    </row>
    <row r="36" spans="1:7" x14ac:dyDescent="0.3">
      <c r="A36" s="6"/>
      <c r="B36" s="31">
        <v>0</v>
      </c>
      <c r="C36" s="44">
        <v>100</v>
      </c>
      <c r="D36" s="5">
        <v>0</v>
      </c>
      <c r="E36" s="42">
        <v>0</v>
      </c>
      <c r="F36" s="5">
        <v>0</v>
      </c>
      <c r="G36" s="61">
        <v>0</v>
      </c>
    </row>
    <row r="37" spans="1:7" x14ac:dyDescent="0.3">
      <c r="A37" s="6" t="s">
        <v>19</v>
      </c>
      <c r="B37" s="31">
        <v>0</v>
      </c>
      <c r="C37" s="5">
        <v>0</v>
      </c>
      <c r="D37" s="5">
        <v>0</v>
      </c>
      <c r="E37" s="45">
        <v>200</v>
      </c>
      <c r="F37" s="5">
        <v>0</v>
      </c>
      <c r="G37" s="47">
        <v>0</v>
      </c>
    </row>
    <row r="38" spans="1:7" x14ac:dyDescent="0.3">
      <c r="B38" s="31">
        <v>0</v>
      </c>
      <c r="C38" s="44">
        <v>300</v>
      </c>
      <c r="D38" s="44">
        <v>100</v>
      </c>
      <c r="E38" s="42">
        <v>0</v>
      </c>
      <c r="F38" s="5">
        <v>0</v>
      </c>
      <c r="G38" s="47">
        <v>0</v>
      </c>
    </row>
    <row r="39" spans="1:7" ht="15" thickBot="1" x14ac:dyDescent="0.35">
      <c r="B39" s="33">
        <v>0</v>
      </c>
      <c r="C39" s="34">
        <v>0</v>
      </c>
      <c r="D39" s="34">
        <v>0</v>
      </c>
      <c r="E39" s="43">
        <v>0</v>
      </c>
      <c r="F39" s="46">
        <v>100</v>
      </c>
      <c r="G39" s="47">
        <v>300</v>
      </c>
    </row>
    <row r="41" spans="1:7" x14ac:dyDescent="0.3">
      <c r="A41" t="s">
        <v>57</v>
      </c>
    </row>
    <row r="43" spans="1:7" x14ac:dyDescent="0.3">
      <c r="A43" t="s">
        <v>64</v>
      </c>
    </row>
    <row r="44" spans="1:7" x14ac:dyDescent="0.3">
      <c r="A44" t="s">
        <v>72</v>
      </c>
    </row>
    <row r="45" spans="1:7" x14ac:dyDescent="0.3">
      <c r="A45" t="s">
        <v>65</v>
      </c>
    </row>
    <row r="46" spans="1:7" x14ac:dyDescent="0.3">
      <c r="A46" t="s">
        <v>73</v>
      </c>
    </row>
    <row r="47" spans="1:7" x14ac:dyDescent="0.3">
      <c r="A47" t="s">
        <v>74</v>
      </c>
    </row>
    <row r="48" spans="1:7" x14ac:dyDescent="0.3">
      <c r="A48" t="s">
        <v>75</v>
      </c>
    </row>
    <row r="49" spans="1:16" x14ac:dyDescent="0.3">
      <c r="A49" t="s">
        <v>76</v>
      </c>
    </row>
    <row r="50" spans="1:16" x14ac:dyDescent="0.3">
      <c r="A50" t="s">
        <v>77</v>
      </c>
    </row>
    <row r="51" spans="1:16" x14ac:dyDescent="0.3">
      <c r="A51" t="s">
        <v>78</v>
      </c>
    </row>
    <row r="52" spans="1:16" x14ac:dyDescent="0.3">
      <c r="A52" t="s">
        <v>79</v>
      </c>
    </row>
    <row r="53" spans="1:16" x14ac:dyDescent="0.3">
      <c r="A53" t="s">
        <v>80</v>
      </c>
    </row>
    <row r="54" spans="1:16" x14ac:dyDescent="0.3">
      <c r="A54" t="s">
        <v>81</v>
      </c>
    </row>
    <row r="55" spans="1:16" x14ac:dyDescent="0.3">
      <c r="A55" t="s">
        <v>82</v>
      </c>
    </row>
    <row r="56" spans="1:16" x14ac:dyDescent="0.3">
      <c r="A56" t="s">
        <v>83</v>
      </c>
    </row>
    <row r="57" spans="1:16" x14ac:dyDescent="0.3">
      <c r="A57" t="s">
        <v>45</v>
      </c>
    </row>
    <row r="58" spans="1:16" ht="15" thickBot="1" x14ac:dyDescent="0.35">
      <c r="A58" s="1"/>
      <c r="B58" s="12" t="s">
        <v>38</v>
      </c>
      <c r="C58" s="13">
        <v>1</v>
      </c>
      <c r="D58" s="12" t="s">
        <v>37</v>
      </c>
      <c r="E58" s="13">
        <v>4</v>
      </c>
      <c r="F58" s="12" t="s">
        <v>36</v>
      </c>
      <c r="G58" s="13">
        <v>3</v>
      </c>
      <c r="H58" s="12" t="s">
        <v>35</v>
      </c>
      <c r="I58" s="13">
        <v>6</v>
      </c>
      <c r="J58" s="12" t="s">
        <v>60</v>
      </c>
      <c r="K58" s="13">
        <v>1</v>
      </c>
      <c r="L58" s="12" t="s">
        <v>61</v>
      </c>
      <c r="M58" s="13">
        <v>0</v>
      </c>
    </row>
    <row r="59" spans="1:16" x14ac:dyDescent="0.3">
      <c r="A59" s="11" t="s">
        <v>39</v>
      </c>
      <c r="B59" s="23"/>
      <c r="C59" s="24">
        <v>1</v>
      </c>
      <c r="D59" s="48">
        <f>A60+$E$58-E59</f>
        <v>-3</v>
      </c>
      <c r="E59" s="20">
        <v>7</v>
      </c>
      <c r="F59" s="48">
        <f>A60+$G$58-G59</f>
        <v>-9</v>
      </c>
      <c r="G59" s="20">
        <v>12</v>
      </c>
      <c r="H59" s="48">
        <f>A60+$I$58-I59</f>
        <v>4</v>
      </c>
      <c r="I59" s="20">
        <v>2</v>
      </c>
      <c r="J59" s="48">
        <f>A60+$K$58-K59</f>
        <v>-4</v>
      </c>
      <c r="K59" s="20">
        <v>5</v>
      </c>
      <c r="L59" s="53"/>
      <c r="M59" s="54">
        <v>0</v>
      </c>
    </row>
    <row r="60" spans="1:16" ht="15" thickBot="1" x14ac:dyDescent="0.35">
      <c r="A60" s="14">
        <v>0</v>
      </c>
      <c r="B60" s="25">
        <v>200</v>
      </c>
      <c r="C60" s="26"/>
      <c r="D60" s="22">
        <v>0</v>
      </c>
      <c r="E60" s="49" t="s">
        <v>42</v>
      </c>
      <c r="F60" s="22">
        <v>0</v>
      </c>
      <c r="G60" s="49" t="s">
        <v>42</v>
      </c>
      <c r="H60" s="22">
        <v>0</v>
      </c>
      <c r="I60" s="49" t="s">
        <v>41</v>
      </c>
      <c r="J60" s="22">
        <v>0</v>
      </c>
      <c r="K60" s="49" t="s">
        <v>42</v>
      </c>
      <c r="L60" s="55">
        <v>0</v>
      </c>
      <c r="M60" s="56"/>
    </row>
    <row r="61" spans="1:16" ht="15" thickBot="1" x14ac:dyDescent="0.35">
      <c r="A61" s="11" t="s">
        <v>33</v>
      </c>
      <c r="B61" s="48">
        <f>A62+$C$58-C61</f>
        <v>-2</v>
      </c>
      <c r="C61" s="20">
        <v>2</v>
      </c>
      <c r="D61" s="23"/>
      <c r="E61" s="24">
        <v>3</v>
      </c>
      <c r="F61" s="48">
        <f>A62+$G$58-G61</f>
        <v>-6</v>
      </c>
      <c r="G61" s="20">
        <v>8</v>
      </c>
      <c r="H61" s="48">
        <f>A62+$I$58-I61</f>
        <v>1</v>
      </c>
      <c r="I61" s="20">
        <v>4</v>
      </c>
      <c r="J61" s="48">
        <f>A62+$K$58-K61</f>
        <v>-7</v>
      </c>
      <c r="K61" s="20">
        <v>7</v>
      </c>
      <c r="L61" s="48">
        <f>A62+$M$58-M61</f>
        <v>-1</v>
      </c>
      <c r="M61" s="20">
        <v>0</v>
      </c>
      <c r="O61" s="8"/>
      <c r="P61" t="s">
        <v>22</v>
      </c>
    </row>
    <row r="62" spans="1:16" ht="15" thickBot="1" x14ac:dyDescent="0.35">
      <c r="A62" s="14">
        <v>-1</v>
      </c>
      <c r="B62" s="40">
        <v>0</v>
      </c>
      <c r="C62" s="49" t="s">
        <v>42</v>
      </c>
      <c r="D62" s="25">
        <v>100</v>
      </c>
      <c r="E62" s="26"/>
      <c r="F62" s="22">
        <v>0</v>
      </c>
      <c r="G62" s="49" t="s">
        <v>42</v>
      </c>
      <c r="H62" s="22">
        <v>0</v>
      </c>
      <c r="I62" s="49" t="s">
        <v>41</v>
      </c>
      <c r="J62" s="22">
        <v>0</v>
      </c>
      <c r="K62" s="49" t="s">
        <v>42</v>
      </c>
      <c r="L62" s="22">
        <v>0</v>
      </c>
      <c r="M62" s="49" t="s">
        <v>42</v>
      </c>
      <c r="O62" s="9"/>
      <c r="P62" t="s">
        <v>23</v>
      </c>
    </row>
    <row r="63" spans="1:16" ht="15" thickBot="1" x14ac:dyDescent="0.35">
      <c r="A63" s="11" t="s">
        <v>34</v>
      </c>
      <c r="B63" s="48">
        <f>A64+$C$58-C63</f>
        <v>-2</v>
      </c>
      <c r="C63" s="20">
        <v>3</v>
      </c>
      <c r="D63" s="48">
        <f>A64+$E$58-E63</f>
        <v>-1</v>
      </c>
      <c r="E63" s="20">
        <v>5</v>
      </c>
      <c r="F63" s="48">
        <f>A64+$G$58-G63</f>
        <v>-1</v>
      </c>
      <c r="G63" s="20">
        <v>4</v>
      </c>
      <c r="H63" s="36"/>
      <c r="I63" s="37">
        <v>6</v>
      </c>
      <c r="J63" s="48">
        <f>A64+$K$58-K63</f>
        <v>-8</v>
      </c>
      <c r="K63" s="20">
        <v>9</v>
      </c>
      <c r="L63" s="53"/>
      <c r="M63" s="54">
        <v>0</v>
      </c>
      <c r="O63" s="3"/>
      <c r="P63" t="s">
        <v>44</v>
      </c>
    </row>
    <row r="64" spans="1:16" ht="15" thickBot="1" x14ac:dyDescent="0.35">
      <c r="A64" s="14">
        <v>0</v>
      </c>
      <c r="B64" s="40">
        <v>0</v>
      </c>
      <c r="C64" s="49" t="s">
        <v>42</v>
      </c>
      <c r="D64" s="22">
        <v>0</v>
      </c>
      <c r="E64" s="49" t="s">
        <v>42</v>
      </c>
      <c r="F64" s="22">
        <v>0</v>
      </c>
      <c r="G64" s="49" t="s">
        <v>42</v>
      </c>
      <c r="H64" s="38">
        <v>200</v>
      </c>
      <c r="I64" s="39"/>
      <c r="J64" s="22">
        <v>0</v>
      </c>
      <c r="K64" s="49" t="s">
        <v>42</v>
      </c>
      <c r="L64" s="55">
        <v>0</v>
      </c>
      <c r="M64" s="56"/>
      <c r="O64" s="10"/>
      <c r="P64" t="s">
        <v>47</v>
      </c>
    </row>
    <row r="65" spans="1:16" ht="15" thickBot="1" x14ac:dyDescent="0.35">
      <c r="A65" s="11" t="s">
        <v>40</v>
      </c>
      <c r="B65" s="48">
        <f>A66+$C$58-C65</f>
        <v>-3</v>
      </c>
      <c r="C65" s="20">
        <v>4</v>
      </c>
      <c r="D65" s="23"/>
      <c r="E65" s="24">
        <v>4</v>
      </c>
      <c r="F65" s="36"/>
      <c r="G65" s="37">
        <v>3</v>
      </c>
      <c r="H65" s="48">
        <f>A66+$I$58-I65</f>
        <v>-2</v>
      </c>
      <c r="I65" s="20">
        <v>8</v>
      </c>
      <c r="J65" s="48">
        <f>A66+$K$58-K65</f>
        <v>-1</v>
      </c>
      <c r="K65" s="20">
        <v>2</v>
      </c>
      <c r="L65" s="53"/>
      <c r="M65" s="54">
        <v>0</v>
      </c>
      <c r="O65" s="15"/>
      <c r="P65" t="s">
        <v>43</v>
      </c>
    </row>
    <row r="66" spans="1:16" ht="15" thickBot="1" x14ac:dyDescent="0.35">
      <c r="A66" s="14">
        <v>0</v>
      </c>
      <c r="B66" s="40">
        <v>0</v>
      </c>
      <c r="C66" s="49" t="s">
        <v>42</v>
      </c>
      <c r="D66" s="25">
        <v>300</v>
      </c>
      <c r="E66" s="26"/>
      <c r="F66" s="38">
        <v>100</v>
      </c>
      <c r="G66" s="39"/>
      <c r="H66" s="22">
        <v>0</v>
      </c>
      <c r="I66" s="49" t="s">
        <v>42</v>
      </c>
      <c r="J66" s="22">
        <v>0</v>
      </c>
      <c r="K66" s="49" t="s">
        <v>42</v>
      </c>
      <c r="L66" s="55">
        <v>0</v>
      </c>
      <c r="M66" s="56"/>
    </row>
    <row r="67" spans="1:16" x14ac:dyDescent="0.3">
      <c r="A67" s="11" t="s">
        <v>59</v>
      </c>
      <c r="B67" s="48">
        <f>A68+$C$58-C67</f>
        <v>-4</v>
      </c>
      <c r="C67" s="20">
        <v>5</v>
      </c>
      <c r="D67" s="48">
        <f>A68+$E$58-E67</f>
        <v>1</v>
      </c>
      <c r="E67" s="20">
        <v>3</v>
      </c>
      <c r="F67" s="48">
        <f>A68+$G$58-G67</f>
        <v>-4</v>
      </c>
      <c r="G67" s="21">
        <v>7</v>
      </c>
      <c r="H67" s="48">
        <f>A68+$I$58-I67</f>
        <v>-4</v>
      </c>
      <c r="I67" s="20">
        <v>10</v>
      </c>
      <c r="J67" s="23"/>
      <c r="K67" s="24">
        <v>1</v>
      </c>
      <c r="L67" s="36"/>
      <c r="M67" s="37">
        <v>0</v>
      </c>
    </row>
    <row r="68" spans="1:16" ht="15" thickBot="1" x14ac:dyDescent="0.35">
      <c r="A68" s="14">
        <v>0</v>
      </c>
      <c r="B68" s="22">
        <v>0</v>
      </c>
      <c r="C68" s="49" t="s">
        <v>42</v>
      </c>
      <c r="D68" s="22">
        <v>0</v>
      </c>
      <c r="E68" s="49" t="s">
        <v>41</v>
      </c>
      <c r="F68" s="22">
        <v>0</v>
      </c>
      <c r="G68" s="49" t="s">
        <v>42</v>
      </c>
      <c r="H68" s="22">
        <v>0</v>
      </c>
      <c r="I68" s="49" t="s">
        <v>42</v>
      </c>
      <c r="J68" s="25">
        <v>100</v>
      </c>
      <c r="K68" s="26"/>
      <c r="L68" s="38">
        <v>300</v>
      </c>
      <c r="M68" s="39"/>
    </row>
    <row r="70" spans="1:16" x14ac:dyDescent="0.3">
      <c r="A70" t="s">
        <v>62</v>
      </c>
    </row>
    <row r="72" spans="1:16" x14ac:dyDescent="0.3">
      <c r="A72" t="s">
        <v>66</v>
      </c>
    </row>
    <row r="73" spans="1:16" x14ac:dyDescent="0.3">
      <c r="A73" t="s">
        <v>84</v>
      </c>
    </row>
    <row r="74" spans="1:16" x14ac:dyDescent="0.3">
      <c r="A74" t="s">
        <v>85</v>
      </c>
    </row>
    <row r="76" spans="1:16" x14ac:dyDescent="0.3">
      <c r="A76" t="s">
        <v>67</v>
      </c>
    </row>
    <row r="77" spans="1:16" x14ac:dyDescent="0.3">
      <c r="A77" t="s">
        <v>68</v>
      </c>
    </row>
    <row r="79" spans="1:16" x14ac:dyDescent="0.3">
      <c r="A79" t="s">
        <v>69</v>
      </c>
    </row>
    <row r="80" spans="1:16" ht="15" thickBot="1" x14ac:dyDescent="0.35">
      <c r="A80" s="98"/>
      <c r="B80" s="99" t="s">
        <v>38</v>
      </c>
      <c r="C80" s="100">
        <v>1</v>
      </c>
      <c r="D80" s="99" t="s">
        <v>37</v>
      </c>
      <c r="E80" s="100">
        <v>4</v>
      </c>
      <c r="F80" s="99" t="s">
        <v>36</v>
      </c>
      <c r="G80" s="100">
        <v>3</v>
      </c>
      <c r="H80" s="99" t="s">
        <v>35</v>
      </c>
      <c r="I80" s="100">
        <v>6</v>
      </c>
      <c r="J80" s="99" t="s">
        <v>60</v>
      </c>
      <c r="K80" s="100">
        <v>1</v>
      </c>
      <c r="L80" s="99" t="s">
        <v>61</v>
      </c>
      <c r="M80" s="100">
        <v>0</v>
      </c>
    </row>
    <row r="81" spans="1:16" x14ac:dyDescent="0.3">
      <c r="A81" s="101" t="s">
        <v>39</v>
      </c>
      <c r="B81" s="109"/>
      <c r="C81" s="110">
        <v>1</v>
      </c>
      <c r="D81" s="81">
        <f>A82+$E$58-E81</f>
        <v>-3</v>
      </c>
      <c r="E81" s="82">
        <v>7</v>
      </c>
      <c r="F81" s="81">
        <f>A82+$G$58-G81</f>
        <v>-9</v>
      </c>
      <c r="G81" s="82">
        <v>12</v>
      </c>
      <c r="H81" s="79">
        <f>A82+$I$58-I81</f>
        <v>4</v>
      </c>
      <c r="I81" s="80">
        <v>2</v>
      </c>
      <c r="J81" s="81">
        <f>A82+$K$58-K81</f>
        <v>-4</v>
      </c>
      <c r="K81" s="82">
        <v>5</v>
      </c>
      <c r="L81" s="79"/>
      <c r="M81" s="80">
        <v>0</v>
      </c>
    </row>
    <row r="82" spans="1:16" ht="15" thickBot="1" x14ac:dyDescent="0.35">
      <c r="A82" s="102">
        <v>0</v>
      </c>
      <c r="B82" s="111">
        <v>200</v>
      </c>
      <c r="C82" s="112" t="s">
        <v>42</v>
      </c>
      <c r="D82" s="85">
        <v>0</v>
      </c>
      <c r="E82" s="86"/>
      <c r="F82" s="85">
        <v>0</v>
      </c>
      <c r="G82" s="86"/>
      <c r="H82" s="83">
        <v>0</v>
      </c>
      <c r="I82" s="87" t="s">
        <v>41</v>
      </c>
      <c r="J82" s="85">
        <v>0</v>
      </c>
      <c r="K82" s="86"/>
      <c r="L82" s="83">
        <v>0</v>
      </c>
      <c r="M82" s="87" t="s">
        <v>42</v>
      </c>
    </row>
    <row r="83" spans="1:16" ht="15" thickBot="1" x14ac:dyDescent="0.35">
      <c r="A83" s="101" t="s">
        <v>33</v>
      </c>
      <c r="B83" s="81">
        <f>A84+$C$58-C83</f>
        <v>-2</v>
      </c>
      <c r="C83" s="82">
        <v>2</v>
      </c>
      <c r="D83" s="94"/>
      <c r="E83" s="95">
        <v>3</v>
      </c>
      <c r="F83" s="81">
        <f>A84+$G$58-G83</f>
        <v>-6</v>
      </c>
      <c r="G83" s="82">
        <v>8</v>
      </c>
      <c r="H83" s="81">
        <f>A84+$I$58-I83</f>
        <v>1</v>
      </c>
      <c r="I83" s="82">
        <v>4</v>
      </c>
      <c r="J83" s="81">
        <f>A84+$K$58-K83</f>
        <v>-7</v>
      </c>
      <c r="K83" s="82">
        <v>7</v>
      </c>
      <c r="L83" s="81">
        <f>A84+$M$58-M83</f>
        <v>-1</v>
      </c>
      <c r="M83" s="82">
        <v>0</v>
      </c>
      <c r="O83" s="8"/>
      <c r="P83" t="s">
        <v>22</v>
      </c>
    </row>
    <row r="84" spans="1:16" ht="15" thickBot="1" x14ac:dyDescent="0.35">
      <c r="A84" s="102">
        <v>-1</v>
      </c>
      <c r="B84" s="113">
        <v>0</v>
      </c>
      <c r="C84" s="114"/>
      <c r="D84" s="96">
        <v>100</v>
      </c>
      <c r="E84" s="97"/>
      <c r="F84" s="85">
        <v>0</v>
      </c>
      <c r="G84" s="86"/>
      <c r="H84" s="85">
        <v>0</v>
      </c>
      <c r="I84" s="86"/>
      <c r="J84" s="85">
        <v>0</v>
      </c>
      <c r="K84" s="86"/>
      <c r="L84" s="85">
        <v>0</v>
      </c>
      <c r="M84" s="86"/>
      <c r="O84" s="9"/>
      <c r="P84" t="s">
        <v>23</v>
      </c>
    </row>
    <row r="85" spans="1:16" x14ac:dyDescent="0.3">
      <c r="A85" s="115" t="s">
        <v>34</v>
      </c>
      <c r="B85" s="116">
        <f>A86+$C$58-C85</f>
        <v>-2</v>
      </c>
      <c r="C85" s="82">
        <v>3</v>
      </c>
      <c r="D85" s="117">
        <f>A86+$E$58-E85</f>
        <v>-1</v>
      </c>
      <c r="E85" s="82">
        <v>5</v>
      </c>
      <c r="F85" s="81">
        <f>A86+$G$58-G85</f>
        <v>-1</v>
      </c>
      <c r="G85" s="82">
        <v>4</v>
      </c>
      <c r="H85" s="79"/>
      <c r="I85" s="80">
        <v>6</v>
      </c>
      <c r="J85" s="81">
        <f>A86+$K$58-K85</f>
        <v>-8</v>
      </c>
      <c r="K85" s="82">
        <v>9</v>
      </c>
      <c r="L85" s="79"/>
      <c r="M85" s="80">
        <v>0</v>
      </c>
      <c r="O85" s="3"/>
      <c r="P85" t="s">
        <v>70</v>
      </c>
    </row>
    <row r="86" spans="1:16" ht="15" thickBot="1" x14ac:dyDescent="0.35">
      <c r="A86" s="118">
        <v>0</v>
      </c>
      <c r="B86" s="85">
        <v>0</v>
      </c>
      <c r="C86" s="86"/>
      <c r="D86" s="119">
        <v>0</v>
      </c>
      <c r="E86" s="86"/>
      <c r="F86" s="85">
        <v>0</v>
      </c>
      <c r="G86" s="86"/>
      <c r="H86" s="83">
        <v>200</v>
      </c>
      <c r="I86" s="84" t="s">
        <v>42</v>
      </c>
      <c r="J86" s="85">
        <v>0</v>
      </c>
      <c r="K86" s="86"/>
      <c r="L86" s="83">
        <v>0</v>
      </c>
      <c r="M86" s="87" t="s">
        <v>41</v>
      </c>
      <c r="O86" s="10"/>
      <c r="P86" t="s">
        <v>47</v>
      </c>
    </row>
    <row r="87" spans="1:16" ht="15" thickBot="1" x14ac:dyDescent="0.35">
      <c r="A87" s="101" t="s">
        <v>40</v>
      </c>
      <c r="B87" s="120">
        <f>A88+$C$58-C87</f>
        <v>-3</v>
      </c>
      <c r="C87" s="93">
        <v>4</v>
      </c>
      <c r="D87" s="94"/>
      <c r="E87" s="95">
        <v>4</v>
      </c>
      <c r="F87" s="89"/>
      <c r="G87" s="90">
        <v>3</v>
      </c>
      <c r="H87" s="81">
        <f>A88+$I$58-I87</f>
        <v>-2</v>
      </c>
      <c r="I87" s="82">
        <v>8</v>
      </c>
      <c r="J87" s="81">
        <f>A88+$K$58-K87</f>
        <v>-1</v>
      </c>
      <c r="K87" s="82">
        <v>2</v>
      </c>
      <c r="L87" s="103"/>
      <c r="M87" s="104">
        <v>0</v>
      </c>
      <c r="O87" s="15"/>
      <c r="P87" t="s">
        <v>43</v>
      </c>
    </row>
    <row r="88" spans="1:16" ht="15" thickBot="1" x14ac:dyDescent="0.35">
      <c r="A88" s="102">
        <v>0</v>
      </c>
      <c r="B88" s="88">
        <v>0</v>
      </c>
      <c r="C88" s="86"/>
      <c r="D88" s="96">
        <v>300</v>
      </c>
      <c r="E88" s="97"/>
      <c r="F88" s="91">
        <v>100</v>
      </c>
      <c r="G88" s="92"/>
      <c r="H88" s="85">
        <v>0</v>
      </c>
      <c r="I88" s="86"/>
      <c r="J88" s="85">
        <v>0</v>
      </c>
      <c r="K88" s="86"/>
      <c r="L88" s="105">
        <v>0</v>
      </c>
      <c r="M88" s="107"/>
    </row>
    <row r="89" spans="1:16" x14ac:dyDescent="0.3">
      <c r="A89" s="101" t="s">
        <v>59</v>
      </c>
      <c r="B89" s="81">
        <f>A90+$C$58-C89</f>
        <v>-4</v>
      </c>
      <c r="C89" s="82">
        <v>5</v>
      </c>
      <c r="D89" s="81">
        <f>A90+$E$58-E89</f>
        <v>1</v>
      </c>
      <c r="E89" s="82">
        <v>3</v>
      </c>
      <c r="F89" s="81">
        <f>A90+$G$58-G89</f>
        <v>-4</v>
      </c>
      <c r="G89" s="93">
        <v>7</v>
      </c>
      <c r="H89" s="81">
        <f>A90+$I$58-I89</f>
        <v>-4</v>
      </c>
      <c r="I89" s="82">
        <v>10</v>
      </c>
      <c r="J89" s="94"/>
      <c r="K89" s="95">
        <v>1</v>
      </c>
      <c r="L89" s="89"/>
      <c r="M89" s="90">
        <v>0</v>
      </c>
    </row>
    <row r="90" spans="1:16" ht="15" thickBot="1" x14ac:dyDescent="0.35">
      <c r="A90" s="102">
        <v>0</v>
      </c>
      <c r="B90" s="85">
        <v>0</v>
      </c>
      <c r="C90" s="86"/>
      <c r="D90" s="85">
        <v>0</v>
      </c>
      <c r="E90" s="86"/>
      <c r="F90" s="85">
        <v>0</v>
      </c>
      <c r="G90" s="86"/>
      <c r="H90" s="85">
        <v>0</v>
      </c>
      <c r="I90" s="86"/>
      <c r="J90" s="96">
        <v>100</v>
      </c>
      <c r="K90" s="97"/>
      <c r="L90" s="91">
        <v>300</v>
      </c>
      <c r="M90" s="92"/>
    </row>
    <row r="92" spans="1:16" x14ac:dyDescent="0.3">
      <c r="A92" t="s">
        <v>71</v>
      </c>
    </row>
    <row r="93" spans="1:16" x14ac:dyDescent="0.3">
      <c r="A93" t="s">
        <v>89</v>
      </c>
    </row>
    <row r="94" spans="1:16" x14ac:dyDescent="0.3">
      <c r="A94" t="s">
        <v>90</v>
      </c>
    </row>
    <row r="95" spans="1:16" x14ac:dyDescent="0.3">
      <c r="A95" t="s">
        <v>86</v>
      </c>
    </row>
    <row r="97" spans="1:16" x14ac:dyDescent="0.3">
      <c r="A97" t="s">
        <v>87</v>
      </c>
    </row>
    <row r="98" spans="1:16" x14ac:dyDescent="0.3">
      <c r="A98" t="s">
        <v>88</v>
      </c>
    </row>
    <row r="99" spans="1:16" ht="15" thickBot="1" x14ac:dyDescent="0.35">
      <c r="A99" s="1"/>
      <c r="B99" s="12" t="s">
        <v>38</v>
      </c>
      <c r="C99" s="13">
        <v>1</v>
      </c>
      <c r="D99" s="12" t="s">
        <v>37</v>
      </c>
      <c r="E99" s="13">
        <v>0</v>
      </c>
      <c r="F99" s="12" t="s">
        <v>36</v>
      </c>
      <c r="G99" s="13">
        <v>-1</v>
      </c>
      <c r="H99" s="12" t="s">
        <v>35</v>
      </c>
      <c r="I99" s="13">
        <v>2</v>
      </c>
      <c r="J99" s="12" t="s">
        <v>60</v>
      </c>
      <c r="K99" s="13">
        <v>-3</v>
      </c>
      <c r="L99" s="12" t="s">
        <v>61</v>
      </c>
      <c r="M99" s="13">
        <v>-4</v>
      </c>
    </row>
    <row r="100" spans="1:16" x14ac:dyDescent="0.3">
      <c r="A100" s="11" t="s">
        <v>39</v>
      </c>
      <c r="B100" s="23"/>
      <c r="C100" s="24">
        <v>1</v>
      </c>
      <c r="D100" s="48">
        <f>A101+$E$99-E100</f>
        <v>-7</v>
      </c>
      <c r="E100" s="20">
        <v>7</v>
      </c>
      <c r="F100" s="48">
        <f>A101+$G$99-G100</f>
        <v>-13</v>
      </c>
      <c r="G100" s="20">
        <v>12</v>
      </c>
      <c r="H100" s="53"/>
      <c r="I100" s="54">
        <v>2</v>
      </c>
      <c r="J100" s="48">
        <f>A101+$K$99-K100</f>
        <v>-8</v>
      </c>
      <c r="K100" s="20">
        <v>5</v>
      </c>
      <c r="L100" s="48">
        <f>A101+$M$99-M100</f>
        <v>-4</v>
      </c>
      <c r="M100" s="20">
        <v>0</v>
      </c>
    </row>
    <row r="101" spans="1:16" ht="15" thickBot="1" x14ac:dyDescent="0.35">
      <c r="A101" s="14">
        <v>0</v>
      </c>
      <c r="B101" s="25">
        <v>200</v>
      </c>
      <c r="C101" s="26"/>
      <c r="D101" s="22">
        <v>0</v>
      </c>
      <c r="E101" s="49" t="s">
        <v>42</v>
      </c>
      <c r="F101" s="22">
        <v>0</v>
      </c>
      <c r="G101" s="49" t="s">
        <v>42</v>
      </c>
      <c r="H101" s="55">
        <v>0</v>
      </c>
      <c r="I101" s="56"/>
      <c r="J101" s="22">
        <v>0</v>
      </c>
      <c r="K101" s="49" t="s">
        <v>42</v>
      </c>
      <c r="L101" s="22">
        <v>0</v>
      </c>
      <c r="M101" s="49" t="s">
        <v>42</v>
      </c>
      <c r="O101" s="8"/>
      <c r="P101" t="s">
        <v>22</v>
      </c>
    </row>
    <row r="102" spans="1:16" ht="15" thickBot="1" x14ac:dyDescent="0.35">
      <c r="A102" s="11" t="s">
        <v>33</v>
      </c>
      <c r="B102" s="48">
        <f>A103+$C$99-C102</f>
        <v>2</v>
      </c>
      <c r="C102" s="20">
        <v>2</v>
      </c>
      <c r="D102" s="23"/>
      <c r="E102" s="24">
        <v>3</v>
      </c>
      <c r="F102" s="48">
        <f>A103+$G$99-G102</f>
        <v>-6</v>
      </c>
      <c r="G102" s="20">
        <v>8</v>
      </c>
      <c r="H102" s="48">
        <f>A103+$I$99-I102</f>
        <v>1</v>
      </c>
      <c r="I102" s="20">
        <v>4</v>
      </c>
      <c r="J102" s="48">
        <f>A103+$K$99-K102</f>
        <v>-7</v>
      </c>
      <c r="K102" s="20">
        <v>7</v>
      </c>
      <c r="L102" s="48">
        <f>A103+$M$99-M102</f>
        <v>-1</v>
      </c>
      <c r="M102" s="20">
        <v>0</v>
      </c>
      <c r="O102" s="9"/>
      <c r="P102" t="s">
        <v>23</v>
      </c>
    </row>
    <row r="103" spans="1:16" ht="15" thickBot="1" x14ac:dyDescent="0.35">
      <c r="A103" s="14">
        <v>3</v>
      </c>
      <c r="B103" s="40">
        <v>0</v>
      </c>
      <c r="C103" s="49" t="s">
        <v>41</v>
      </c>
      <c r="D103" s="25">
        <v>100</v>
      </c>
      <c r="E103" s="26"/>
      <c r="F103" s="22">
        <v>0</v>
      </c>
      <c r="G103" s="49" t="s">
        <v>42</v>
      </c>
      <c r="H103" s="22">
        <v>0</v>
      </c>
      <c r="I103" s="49" t="s">
        <v>41</v>
      </c>
      <c r="J103" s="22">
        <v>0</v>
      </c>
      <c r="K103" s="49" t="s">
        <v>42</v>
      </c>
      <c r="L103" s="22">
        <v>0</v>
      </c>
      <c r="M103" s="49" t="s">
        <v>42</v>
      </c>
      <c r="O103" s="3"/>
      <c r="P103" t="s">
        <v>44</v>
      </c>
    </row>
    <row r="104" spans="1:16" ht="15" thickBot="1" x14ac:dyDescent="0.35">
      <c r="A104" s="11" t="s">
        <v>34</v>
      </c>
      <c r="B104" s="48">
        <f>A105+$C$99-C104</f>
        <v>2</v>
      </c>
      <c r="C104" s="20">
        <v>3</v>
      </c>
      <c r="D104" s="48">
        <f>A105+$E$99-E104</f>
        <v>-1</v>
      </c>
      <c r="E104" s="20">
        <v>5</v>
      </c>
      <c r="F104" s="48">
        <f>A105+$G$99-G104</f>
        <v>-1</v>
      </c>
      <c r="G104" s="20">
        <v>4</v>
      </c>
      <c r="H104" s="36"/>
      <c r="I104" s="37">
        <v>6</v>
      </c>
      <c r="J104" s="48">
        <f>A105+$K$99-K104</f>
        <v>-8</v>
      </c>
      <c r="K104" s="20">
        <v>9</v>
      </c>
      <c r="L104" s="53"/>
      <c r="M104" s="54">
        <v>0</v>
      </c>
      <c r="O104" s="10"/>
      <c r="P104" t="s">
        <v>47</v>
      </c>
    </row>
    <row r="105" spans="1:16" ht="15" thickBot="1" x14ac:dyDescent="0.35">
      <c r="A105" s="14">
        <v>4</v>
      </c>
      <c r="B105" s="40">
        <v>0</v>
      </c>
      <c r="C105" s="49" t="s">
        <v>41</v>
      </c>
      <c r="D105" s="22">
        <v>0</v>
      </c>
      <c r="E105" s="49" t="s">
        <v>42</v>
      </c>
      <c r="F105" s="22">
        <v>0</v>
      </c>
      <c r="G105" s="49" t="s">
        <v>42</v>
      </c>
      <c r="H105" s="38">
        <v>200</v>
      </c>
      <c r="I105" s="39"/>
      <c r="J105" s="22">
        <v>0</v>
      </c>
      <c r="K105" s="49" t="s">
        <v>42</v>
      </c>
      <c r="L105" s="55">
        <v>0</v>
      </c>
      <c r="M105" s="56"/>
      <c r="O105" s="15"/>
      <c r="P105" t="s">
        <v>43</v>
      </c>
    </row>
    <row r="106" spans="1:16" ht="15" thickBot="1" x14ac:dyDescent="0.35">
      <c r="A106" s="11" t="s">
        <v>40</v>
      </c>
      <c r="B106" s="48">
        <f>A107+$C$99-C106</f>
        <v>1</v>
      </c>
      <c r="C106" s="20">
        <v>4</v>
      </c>
      <c r="D106" s="23"/>
      <c r="E106" s="24">
        <v>4</v>
      </c>
      <c r="F106" s="36"/>
      <c r="G106" s="37">
        <v>3</v>
      </c>
      <c r="H106" s="48">
        <f>A107+$I$99-I106</f>
        <v>-2</v>
      </c>
      <c r="I106" s="20">
        <v>8</v>
      </c>
      <c r="J106" s="48">
        <f>A107+$K$99-K106</f>
        <v>-1</v>
      </c>
      <c r="K106" s="20">
        <v>2</v>
      </c>
      <c r="L106" s="53"/>
      <c r="M106" s="54">
        <v>0</v>
      </c>
    </row>
    <row r="107" spans="1:16" ht="15" thickBot="1" x14ac:dyDescent="0.35">
      <c r="A107" s="14">
        <v>4</v>
      </c>
      <c r="B107" s="40">
        <v>0</v>
      </c>
      <c r="C107" s="49" t="s">
        <v>41</v>
      </c>
      <c r="D107" s="25">
        <v>300</v>
      </c>
      <c r="E107" s="26"/>
      <c r="F107" s="38">
        <v>100</v>
      </c>
      <c r="G107" s="39"/>
      <c r="H107" s="22">
        <v>0</v>
      </c>
      <c r="I107" s="49" t="s">
        <v>42</v>
      </c>
      <c r="J107" s="22">
        <v>0</v>
      </c>
      <c r="K107" s="49" t="s">
        <v>42</v>
      </c>
      <c r="L107" s="55">
        <v>0</v>
      </c>
      <c r="M107" s="56"/>
    </row>
    <row r="108" spans="1:16" x14ac:dyDescent="0.3">
      <c r="A108" s="11" t="s">
        <v>59</v>
      </c>
      <c r="B108" s="48">
        <f>A109+$C$99-C108</f>
        <v>0</v>
      </c>
      <c r="C108" s="20">
        <v>5</v>
      </c>
      <c r="D108" s="48">
        <f>A109+$E$99-E108</f>
        <v>1</v>
      </c>
      <c r="E108" s="20">
        <v>3</v>
      </c>
      <c r="F108" s="48">
        <f>A109+$G$99-G108</f>
        <v>-4</v>
      </c>
      <c r="G108" s="21">
        <v>7</v>
      </c>
      <c r="H108" s="48">
        <f>A109+$I$99-I108</f>
        <v>-4</v>
      </c>
      <c r="I108" s="20">
        <v>10</v>
      </c>
      <c r="J108" s="23"/>
      <c r="K108" s="24">
        <v>1</v>
      </c>
      <c r="L108" s="36"/>
      <c r="M108" s="37">
        <v>0</v>
      </c>
    </row>
    <row r="109" spans="1:16" ht="15" thickBot="1" x14ac:dyDescent="0.35">
      <c r="A109" s="14">
        <v>4</v>
      </c>
      <c r="B109" s="22">
        <v>0</v>
      </c>
      <c r="C109" s="49" t="s">
        <v>42</v>
      </c>
      <c r="D109" s="22">
        <v>0</v>
      </c>
      <c r="E109" s="49" t="s">
        <v>41</v>
      </c>
      <c r="F109" s="22">
        <v>0</v>
      </c>
      <c r="G109" s="49" t="s">
        <v>42</v>
      </c>
      <c r="H109" s="22">
        <v>0</v>
      </c>
      <c r="I109" s="49" t="s">
        <v>42</v>
      </c>
      <c r="J109" s="25">
        <v>100</v>
      </c>
      <c r="K109" s="26"/>
      <c r="L109" s="38">
        <v>300</v>
      </c>
      <c r="M109" s="39"/>
    </row>
    <row r="111" spans="1:16" x14ac:dyDescent="0.3">
      <c r="A111" t="s">
        <v>84</v>
      </c>
    </row>
    <row r="112" spans="1:16" x14ac:dyDescent="0.3">
      <c r="A112" t="s">
        <v>91</v>
      </c>
    </row>
    <row r="114" spans="1:13" ht="15" thickBot="1" x14ac:dyDescent="0.35">
      <c r="A114" s="1"/>
      <c r="B114" s="12" t="s">
        <v>38</v>
      </c>
      <c r="C114" s="13">
        <v>1</v>
      </c>
      <c r="D114" s="12" t="s">
        <v>37</v>
      </c>
      <c r="E114" s="13">
        <v>0</v>
      </c>
      <c r="F114" s="12" t="s">
        <v>36</v>
      </c>
      <c r="G114" s="13">
        <v>-1</v>
      </c>
      <c r="H114" s="12" t="s">
        <v>35</v>
      </c>
      <c r="I114" s="13">
        <v>2</v>
      </c>
      <c r="J114" s="12" t="s">
        <v>60</v>
      </c>
      <c r="K114" s="13">
        <v>-3</v>
      </c>
      <c r="L114" s="12" t="s">
        <v>61</v>
      </c>
      <c r="M114" s="13">
        <v>-4</v>
      </c>
    </row>
    <row r="115" spans="1:13" x14ac:dyDescent="0.3">
      <c r="A115" s="11" t="s">
        <v>39</v>
      </c>
      <c r="B115" s="79"/>
      <c r="C115" s="80">
        <v>1</v>
      </c>
      <c r="D115" s="81">
        <f>A116+$E$99-E115</f>
        <v>-7</v>
      </c>
      <c r="E115" s="82">
        <v>7</v>
      </c>
      <c r="F115" s="81">
        <f>A116+$G$99-G115</f>
        <v>-13</v>
      </c>
      <c r="G115" s="82">
        <v>12</v>
      </c>
      <c r="H115" s="79"/>
      <c r="I115" s="80">
        <v>2</v>
      </c>
      <c r="J115" s="81">
        <f>A116+$K$99-K115</f>
        <v>-8</v>
      </c>
      <c r="K115" s="82">
        <v>5</v>
      </c>
      <c r="L115" s="81">
        <f>A116+$M$99-M115</f>
        <v>-4</v>
      </c>
      <c r="M115" s="82">
        <v>0</v>
      </c>
    </row>
    <row r="116" spans="1:13" ht="15" thickBot="1" x14ac:dyDescent="0.35">
      <c r="A116" s="14">
        <v>0</v>
      </c>
      <c r="B116" s="83">
        <v>200</v>
      </c>
      <c r="C116" s="84" t="s">
        <v>42</v>
      </c>
      <c r="D116" s="85">
        <v>0</v>
      </c>
      <c r="E116" s="86"/>
      <c r="F116" s="85">
        <v>0</v>
      </c>
      <c r="G116" s="86"/>
      <c r="H116" s="83">
        <v>0</v>
      </c>
      <c r="I116" s="87" t="s">
        <v>41</v>
      </c>
      <c r="J116" s="85">
        <v>0</v>
      </c>
      <c r="K116" s="86"/>
      <c r="L116" s="85">
        <v>0</v>
      </c>
      <c r="M116" s="86"/>
    </row>
    <row r="117" spans="1:13" ht="15" thickBot="1" x14ac:dyDescent="0.35">
      <c r="A117" s="11" t="s">
        <v>33</v>
      </c>
      <c r="B117" s="79">
        <f>A118+$C$99-C117</f>
        <v>2</v>
      </c>
      <c r="C117" s="80">
        <v>2</v>
      </c>
      <c r="D117" s="79"/>
      <c r="E117" s="80">
        <v>3</v>
      </c>
      <c r="F117" s="81">
        <f>A118+$G$99-G117</f>
        <v>-6</v>
      </c>
      <c r="G117" s="82">
        <v>8</v>
      </c>
      <c r="H117" s="81">
        <f>A118+$I$99-I117</f>
        <v>1</v>
      </c>
      <c r="I117" s="82">
        <v>4</v>
      </c>
      <c r="J117" s="81">
        <f>A118+$K$99-K117</f>
        <v>-7</v>
      </c>
      <c r="K117" s="82">
        <v>7</v>
      </c>
      <c r="L117" s="81">
        <f>A118+$M$99-M117</f>
        <v>-1</v>
      </c>
      <c r="M117" s="82">
        <v>0</v>
      </c>
    </row>
    <row r="118" spans="1:13" ht="15" thickBot="1" x14ac:dyDescent="0.35">
      <c r="A118" s="14">
        <v>3</v>
      </c>
      <c r="B118" s="79">
        <v>0</v>
      </c>
      <c r="C118" s="87" t="s">
        <v>41</v>
      </c>
      <c r="D118" s="83">
        <v>100</v>
      </c>
      <c r="E118" s="84" t="s">
        <v>42</v>
      </c>
      <c r="F118" s="85">
        <v>0</v>
      </c>
      <c r="G118" s="86"/>
      <c r="H118" s="85">
        <v>0</v>
      </c>
      <c r="I118" s="86"/>
      <c r="J118" s="85">
        <v>0</v>
      </c>
      <c r="K118" s="86"/>
      <c r="L118" s="85">
        <v>0</v>
      </c>
      <c r="M118" s="86"/>
    </row>
    <row r="119" spans="1:13" ht="15" thickBot="1" x14ac:dyDescent="0.35">
      <c r="A119" s="11" t="s">
        <v>34</v>
      </c>
      <c r="B119" s="81">
        <f>A120+$C$99-C119</f>
        <v>2</v>
      </c>
      <c r="C119" s="82">
        <v>3</v>
      </c>
      <c r="D119" s="81">
        <f>A120+$E$99-E119</f>
        <v>-1</v>
      </c>
      <c r="E119" s="82">
        <v>5</v>
      </c>
      <c r="F119" s="81">
        <f>A120+$G$99-G119</f>
        <v>-1</v>
      </c>
      <c r="G119" s="82">
        <v>4</v>
      </c>
      <c r="H119" s="79"/>
      <c r="I119" s="80">
        <v>6</v>
      </c>
      <c r="J119" s="81">
        <f>A120+$K$99-K119</f>
        <v>-8</v>
      </c>
      <c r="K119" s="82">
        <v>9</v>
      </c>
      <c r="L119" s="79"/>
      <c r="M119" s="80">
        <v>0</v>
      </c>
    </row>
    <row r="120" spans="1:13" ht="15" thickBot="1" x14ac:dyDescent="0.35">
      <c r="A120" s="14">
        <v>4</v>
      </c>
      <c r="B120" s="88">
        <v>0</v>
      </c>
      <c r="C120" s="86"/>
      <c r="D120" s="85">
        <v>0</v>
      </c>
      <c r="E120" s="86"/>
      <c r="F120" s="85">
        <v>0</v>
      </c>
      <c r="G120" s="86"/>
      <c r="H120" s="83">
        <v>200</v>
      </c>
      <c r="I120" s="84" t="s">
        <v>42</v>
      </c>
      <c r="J120" s="85">
        <v>0</v>
      </c>
      <c r="K120" s="86"/>
      <c r="L120" s="83">
        <v>0</v>
      </c>
      <c r="M120" s="87" t="s">
        <v>41</v>
      </c>
    </row>
    <row r="121" spans="1:13" ht="15" thickBot="1" x14ac:dyDescent="0.35">
      <c r="A121" s="11" t="s">
        <v>40</v>
      </c>
      <c r="B121" s="81">
        <f>A122+$C$99-C121</f>
        <v>1</v>
      </c>
      <c r="C121" s="82">
        <v>4</v>
      </c>
      <c r="D121" s="79"/>
      <c r="E121" s="80">
        <v>4</v>
      </c>
      <c r="F121" s="89"/>
      <c r="G121" s="90">
        <v>3</v>
      </c>
      <c r="H121" s="81">
        <f>A122+$I$99-I121</f>
        <v>-2</v>
      </c>
      <c r="I121" s="82">
        <v>8</v>
      </c>
      <c r="J121" s="81">
        <f>A122+$K$99-K121</f>
        <v>-1</v>
      </c>
      <c r="K121" s="82">
        <v>2</v>
      </c>
      <c r="L121" s="79"/>
      <c r="M121" s="80">
        <v>0</v>
      </c>
    </row>
    <row r="122" spans="1:13" ht="15" thickBot="1" x14ac:dyDescent="0.35">
      <c r="A122" s="14">
        <v>4</v>
      </c>
      <c r="B122" s="88">
        <v>0</v>
      </c>
      <c r="C122" s="86"/>
      <c r="D122" s="83">
        <v>300</v>
      </c>
      <c r="E122" s="84" t="s">
        <v>41</v>
      </c>
      <c r="F122" s="91">
        <v>100</v>
      </c>
      <c r="G122" s="92"/>
      <c r="H122" s="85">
        <v>0</v>
      </c>
      <c r="I122" s="86"/>
      <c r="J122" s="85">
        <v>0</v>
      </c>
      <c r="K122" s="86"/>
      <c r="L122" s="83">
        <v>0</v>
      </c>
      <c r="M122" s="87" t="s">
        <v>42</v>
      </c>
    </row>
    <row r="123" spans="1:13" x14ac:dyDescent="0.3">
      <c r="A123" s="11" t="s">
        <v>59</v>
      </c>
      <c r="B123" s="81">
        <f>A124+$C$99-C123</f>
        <v>0</v>
      </c>
      <c r="C123" s="82">
        <v>5</v>
      </c>
      <c r="D123" s="81">
        <f>A124+$E$99-E123</f>
        <v>1</v>
      </c>
      <c r="E123" s="82">
        <v>3</v>
      </c>
      <c r="F123" s="81">
        <f>A124+$G$99-G123</f>
        <v>-4</v>
      </c>
      <c r="G123" s="93">
        <v>7</v>
      </c>
      <c r="H123" s="81">
        <f>A124+$I$99-I123</f>
        <v>-4</v>
      </c>
      <c r="I123" s="82">
        <v>10</v>
      </c>
      <c r="J123" s="94"/>
      <c r="K123" s="95">
        <v>1</v>
      </c>
      <c r="L123" s="89"/>
      <c r="M123" s="90">
        <v>0</v>
      </c>
    </row>
    <row r="124" spans="1:13" ht="15" thickBot="1" x14ac:dyDescent="0.35">
      <c r="A124" s="14">
        <v>4</v>
      </c>
      <c r="B124" s="85">
        <v>0</v>
      </c>
      <c r="C124" s="86"/>
      <c r="D124" s="85">
        <v>0</v>
      </c>
      <c r="E124" s="86"/>
      <c r="F124" s="85">
        <v>0</v>
      </c>
      <c r="G124" s="86"/>
      <c r="H124" s="85">
        <v>0</v>
      </c>
      <c r="I124" s="86"/>
      <c r="J124" s="96">
        <v>100</v>
      </c>
      <c r="K124" s="97"/>
      <c r="L124" s="91">
        <v>300</v>
      </c>
      <c r="M124" s="92"/>
    </row>
    <row r="126" spans="1:13" ht="15" thickBot="1" x14ac:dyDescent="0.35">
      <c r="A126" s="1"/>
      <c r="B126" s="12" t="s">
        <v>38</v>
      </c>
      <c r="C126" s="13">
        <v>1</v>
      </c>
      <c r="D126" s="12" t="s">
        <v>37</v>
      </c>
      <c r="E126" s="13">
        <v>2</v>
      </c>
      <c r="F126" s="12" t="s">
        <v>36</v>
      </c>
      <c r="G126" s="13">
        <v>1</v>
      </c>
      <c r="H126" s="12" t="s">
        <v>35</v>
      </c>
      <c r="I126" s="13">
        <v>2</v>
      </c>
      <c r="J126" s="12" t="s">
        <v>60</v>
      </c>
      <c r="K126" s="13">
        <v>-3</v>
      </c>
      <c r="L126" s="12" t="s">
        <v>61</v>
      </c>
      <c r="M126" s="13">
        <v>-4</v>
      </c>
    </row>
    <row r="127" spans="1:13" x14ac:dyDescent="0.3">
      <c r="A127" s="11" t="s">
        <v>39</v>
      </c>
      <c r="B127" s="23"/>
      <c r="C127" s="24">
        <v>1</v>
      </c>
      <c r="D127" s="48">
        <f>A128+$E$126-E127</f>
        <v>-5</v>
      </c>
      <c r="E127" s="20">
        <v>7</v>
      </c>
      <c r="F127" s="48">
        <f>A128+$G$126-G127</f>
        <v>-11</v>
      </c>
      <c r="G127" s="20">
        <v>12</v>
      </c>
      <c r="H127" s="53"/>
      <c r="I127" s="54">
        <v>2</v>
      </c>
      <c r="J127" s="48">
        <f>A128+$K$126-K127</f>
        <v>-8</v>
      </c>
      <c r="K127" s="20">
        <v>5</v>
      </c>
      <c r="L127" s="48">
        <f>A128+$M$126-M127</f>
        <v>-4</v>
      </c>
      <c r="M127" s="20">
        <v>0</v>
      </c>
    </row>
    <row r="128" spans="1:13" ht="15" thickBot="1" x14ac:dyDescent="0.35">
      <c r="A128" s="14">
        <v>0</v>
      </c>
      <c r="B128" s="25">
        <v>200</v>
      </c>
      <c r="C128" s="26"/>
      <c r="D128" s="22">
        <v>0</v>
      </c>
      <c r="E128" s="49" t="s">
        <v>42</v>
      </c>
      <c r="F128" s="22">
        <v>0</v>
      </c>
      <c r="G128" s="49" t="s">
        <v>42</v>
      </c>
      <c r="H128" s="55">
        <v>0</v>
      </c>
      <c r="I128" s="56"/>
      <c r="J128" s="22">
        <v>0</v>
      </c>
      <c r="K128" s="49" t="s">
        <v>42</v>
      </c>
      <c r="L128" s="22">
        <v>0</v>
      </c>
      <c r="M128" s="49" t="s">
        <v>42</v>
      </c>
    </row>
    <row r="129" spans="1:13" ht="15" thickBot="1" x14ac:dyDescent="0.35">
      <c r="A129" s="11" t="s">
        <v>33</v>
      </c>
      <c r="B129" s="53"/>
      <c r="C129" s="54">
        <v>2</v>
      </c>
      <c r="D129" s="23"/>
      <c r="E129" s="24">
        <v>3</v>
      </c>
      <c r="F129" s="48">
        <f>A130+$G$126-G129</f>
        <v>-6</v>
      </c>
      <c r="G129" s="20">
        <v>8</v>
      </c>
      <c r="H129" s="48">
        <f>A130+$I$126-I129</f>
        <v>-1</v>
      </c>
      <c r="I129" s="20">
        <v>4</v>
      </c>
      <c r="J129" s="48">
        <f>A130+$K$126-K129</f>
        <v>-9</v>
      </c>
      <c r="K129" s="20">
        <v>7</v>
      </c>
      <c r="L129" s="48">
        <f>A130+$M$126-M129</f>
        <v>-3</v>
      </c>
      <c r="M129" s="20">
        <v>0</v>
      </c>
    </row>
    <row r="130" spans="1:13" ht="15" thickBot="1" x14ac:dyDescent="0.35">
      <c r="A130" s="14">
        <v>1</v>
      </c>
      <c r="B130" s="53">
        <v>0</v>
      </c>
      <c r="C130" s="56"/>
      <c r="D130" s="25">
        <v>100</v>
      </c>
      <c r="E130" s="26"/>
      <c r="F130" s="22">
        <v>0</v>
      </c>
      <c r="G130" s="49" t="s">
        <v>42</v>
      </c>
      <c r="H130" s="22">
        <v>0</v>
      </c>
      <c r="I130" s="49" t="s">
        <v>42</v>
      </c>
      <c r="J130" s="22">
        <v>0</v>
      </c>
      <c r="K130" s="49" t="s">
        <v>42</v>
      </c>
      <c r="L130" s="22">
        <v>0</v>
      </c>
      <c r="M130" s="49" t="s">
        <v>42</v>
      </c>
    </row>
    <row r="131" spans="1:13" ht="15" thickBot="1" x14ac:dyDescent="0.35">
      <c r="A131" s="11" t="s">
        <v>34</v>
      </c>
      <c r="B131" s="48">
        <f>A132+$C$126-C131</f>
        <v>2</v>
      </c>
      <c r="C131" s="20">
        <v>3</v>
      </c>
      <c r="D131" s="48">
        <f>A132+$E$126-E131</f>
        <v>1</v>
      </c>
      <c r="E131" s="20">
        <v>5</v>
      </c>
      <c r="F131" s="48">
        <f>A132+$G$126-G131</f>
        <v>1</v>
      </c>
      <c r="G131" s="20">
        <v>4</v>
      </c>
      <c r="H131" s="36"/>
      <c r="I131" s="37">
        <v>6</v>
      </c>
      <c r="J131" s="48">
        <f>A132+$K$126-K131</f>
        <v>-8</v>
      </c>
      <c r="K131" s="20">
        <v>9</v>
      </c>
      <c r="L131" s="53"/>
      <c r="M131" s="54">
        <v>0</v>
      </c>
    </row>
    <row r="132" spans="1:13" ht="15" thickBot="1" x14ac:dyDescent="0.35">
      <c r="A132" s="14">
        <v>4</v>
      </c>
      <c r="B132" s="40">
        <v>0</v>
      </c>
      <c r="C132" s="49" t="s">
        <v>41</v>
      </c>
      <c r="D132" s="22">
        <v>0</v>
      </c>
      <c r="E132" s="49" t="s">
        <v>42</v>
      </c>
      <c r="F132" s="22">
        <v>0</v>
      </c>
      <c r="G132" s="49" t="s">
        <v>41</v>
      </c>
      <c r="H132" s="38">
        <v>200</v>
      </c>
      <c r="I132" s="39"/>
      <c r="J132" s="22">
        <v>0</v>
      </c>
      <c r="K132" s="49" t="s">
        <v>42</v>
      </c>
      <c r="L132" s="55">
        <v>0</v>
      </c>
      <c r="M132" s="56"/>
    </row>
    <row r="133" spans="1:13" ht="15" thickBot="1" x14ac:dyDescent="0.35">
      <c r="A133" s="11" t="s">
        <v>40</v>
      </c>
      <c r="B133" s="48">
        <f>A134+$C$126-C133</f>
        <v>-1</v>
      </c>
      <c r="C133" s="20">
        <v>4</v>
      </c>
      <c r="D133" s="23"/>
      <c r="E133" s="24">
        <v>4</v>
      </c>
      <c r="F133" s="36"/>
      <c r="G133" s="37">
        <v>3</v>
      </c>
      <c r="H133" s="48">
        <f>A134+$I$126-I133</f>
        <v>-4</v>
      </c>
      <c r="I133" s="20">
        <v>8</v>
      </c>
      <c r="J133" s="48">
        <f>A134+$K$126-K133</f>
        <v>-3</v>
      </c>
      <c r="K133" s="20">
        <v>2</v>
      </c>
      <c r="L133" s="48">
        <f>A134+$M$126-M133</f>
        <v>-2</v>
      </c>
      <c r="M133" s="20">
        <v>0</v>
      </c>
    </row>
    <row r="134" spans="1:13" ht="15" thickBot="1" x14ac:dyDescent="0.35">
      <c r="A134" s="14">
        <v>2</v>
      </c>
      <c r="B134" s="40">
        <v>0</v>
      </c>
      <c r="C134" s="49" t="s">
        <v>42</v>
      </c>
      <c r="D134" s="25">
        <v>300</v>
      </c>
      <c r="E134" s="26"/>
      <c r="F134" s="38">
        <v>100</v>
      </c>
      <c r="G134" s="39"/>
      <c r="H134" s="22">
        <v>0</v>
      </c>
      <c r="I134" s="49" t="s">
        <v>42</v>
      </c>
      <c r="J134" s="22">
        <v>0</v>
      </c>
      <c r="K134" s="49" t="s">
        <v>42</v>
      </c>
      <c r="L134" s="22">
        <v>0</v>
      </c>
      <c r="M134" s="49" t="s">
        <v>42</v>
      </c>
    </row>
    <row r="135" spans="1:13" x14ac:dyDescent="0.3">
      <c r="A135" s="11" t="s">
        <v>59</v>
      </c>
      <c r="B135" s="48">
        <f>A136+$C$126-C135</f>
        <v>0</v>
      </c>
      <c r="C135" s="20">
        <v>5</v>
      </c>
      <c r="D135" s="48">
        <f>A136+$E$126-E135</f>
        <v>3</v>
      </c>
      <c r="E135" s="20">
        <v>3</v>
      </c>
      <c r="F135" s="48">
        <f>A136+$G$126-G135</f>
        <v>-2</v>
      </c>
      <c r="G135" s="21">
        <v>7</v>
      </c>
      <c r="H135" s="48">
        <f>A136+$I$126-I135</f>
        <v>-4</v>
      </c>
      <c r="I135" s="20">
        <v>10</v>
      </c>
      <c r="J135" s="23"/>
      <c r="K135" s="24">
        <v>1</v>
      </c>
      <c r="L135" s="36"/>
      <c r="M135" s="37">
        <v>0</v>
      </c>
    </row>
    <row r="136" spans="1:13" ht="15" thickBot="1" x14ac:dyDescent="0.35">
      <c r="A136" s="14">
        <v>4</v>
      </c>
      <c r="B136" s="22">
        <v>0</v>
      </c>
      <c r="C136" s="49" t="s">
        <v>42</v>
      </c>
      <c r="D136" s="22">
        <v>0</v>
      </c>
      <c r="E136" s="49" t="s">
        <v>41</v>
      </c>
      <c r="F136" s="22">
        <v>0</v>
      </c>
      <c r="G136" s="49" t="s">
        <v>42</v>
      </c>
      <c r="H136" s="22">
        <v>0</v>
      </c>
      <c r="I136" s="49" t="s">
        <v>42</v>
      </c>
      <c r="J136" s="25">
        <v>100</v>
      </c>
      <c r="K136" s="26"/>
      <c r="L136" s="38">
        <v>300</v>
      </c>
      <c r="M136" s="39"/>
    </row>
    <row r="138" spans="1:13" ht="15" thickBot="1" x14ac:dyDescent="0.35">
      <c r="A138" s="98"/>
      <c r="B138" s="99" t="s">
        <v>38</v>
      </c>
      <c r="C138" s="100">
        <v>1</v>
      </c>
      <c r="D138" s="99" t="s">
        <v>37</v>
      </c>
      <c r="E138" s="100">
        <v>2</v>
      </c>
      <c r="F138" s="99" t="s">
        <v>36</v>
      </c>
      <c r="G138" s="100">
        <v>1</v>
      </c>
      <c r="H138" s="99" t="s">
        <v>35</v>
      </c>
      <c r="I138" s="100">
        <v>2</v>
      </c>
      <c r="J138" s="99" t="s">
        <v>60</v>
      </c>
      <c r="K138" s="100">
        <v>-3</v>
      </c>
      <c r="L138" s="99" t="s">
        <v>61</v>
      </c>
      <c r="M138" s="100">
        <v>-4</v>
      </c>
    </row>
    <row r="139" spans="1:13" x14ac:dyDescent="0.3">
      <c r="A139" s="101" t="s">
        <v>39</v>
      </c>
      <c r="B139" s="79"/>
      <c r="C139" s="80">
        <v>1</v>
      </c>
      <c r="D139" s="81">
        <f>A140+$E$126-E139</f>
        <v>-5</v>
      </c>
      <c r="E139" s="82">
        <v>7</v>
      </c>
      <c r="F139" s="81">
        <f>A140+$G$126-G139</f>
        <v>-11</v>
      </c>
      <c r="G139" s="82">
        <v>12</v>
      </c>
      <c r="H139" s="79"/>
      <c r="I139" s="80">
        <v>2</v>
      </c>
      <c r="J139" s="81">
        <f>A140+$K$126-K139</f>
        <v>-8</v>
      </c>
      <c r="K139" s="82">
        <v>5</v>
      </c>
      <c r="L139" s="81">
        <f>A140+$M$126-M139</f>
        <v>-4</v>
      </c>
      <c r="M139" s="82">
        <v>0</v>
      </c>
    </row>
    <row r="140" spans="1:13" ht="15" thickBot="1" x14ac:dyDescent="0.35">
      <c r="A140" s="102">
        <v>0</v>
      </c>
      <c r="B140" s="83">
        <v>200</v>
      </c>
      <c r="C140" s="84" t="s">
        <v>42</v>
      </c>
      <c r="D140" s="85">
        <v>0</v>
      </c>
      <c r="E140" s="86"/>
      <c r="F140" s="85">
        <v>0</v>
      </c>
      <c r="G140" s="86"/>
      <c r="H140" s="83">
        <v>0</v>
      </c>
      <c r="I140" s="87" t="s">
        <v>41</v>
      </c>
      <c r="J140" s="85">
        <v>0</v>
      </c>
      <c r="K140" s="86"/>
      <c r="L140" s="85">
        <v>0</v>
      </c>
      <c r="M140" s="86"/>
    </row>
    <row r="141" spans="1:13" ht="15" thickBot="1" x14ac:dyDescent="0.35">
      <c r="A141" s="101" t="s">
        <v>33</v>
      </c>
      <c r="B141" s="79"/>
      <c r="C141" s="80">
        <v>2</v>
      </c>
      <c r="D141" s="79"/>
      <c r="E141" s="80">
        <v>3</v>
      </c>
      <c r="F141" s="81">
        <f>A142+$G$126-G141</f>
        <v>-6</v>
      </c>
      <c r="G141" s="82">
        <v>8</v>
      </c>
      <c r="H141" s="81">
        <f>A142+$I$126-I141</f>
        <v>-1</v>
      </c>
      <c r="I141" s="82">
        <v>4</v>
      </c>
      <c r="J141" s="81">
        <f>A142+$K$126-K141</f>
        <v>-9</v>
      </c>
      <c r="K141" s="82">
        <v>7</v>
      </c>
      <c r="L141" s="81">
        <f>A142+$M$126-M141</f>
        <v>-3</v>
      </c>
      <c r="M141" s="82">
        <v>0</v>
      </c>
    </row>
    <row r="142" spans="1:13" ht="15" thickBot="1" x14ac:dyDescent="0.35">
      <c r="A142" s="102">
        <v>1</v>
      </c>
      <c r="B142" s="79">
        <v>0</v>
      </c>
      <c r="C142" s="87" t="s">
        <v>41</v>
      </c>
      <c r="D142" s="83">
        <v>100</v>
      </c>
      <c r="E142" s="84" t="s">
        <v>42</v>
      </c>
      <c r="F142" s="85">
        <v>0</v>
      </c>
      <c r="G142" s="86"/>
      <c r="H142" s="85">
        <v>0</v>
      </c>
      <c r="I142" s="86"/>
      <c r="J142" s="85">
        <v>0</v>
      </c>
      <c r="K142" s="86"/>
      <c r="L142" s="85">
        <v>0</v>
      </c>
      <c r="M142" s="86"/>
    </row>
    <row r="143" spans="1:13" ht="15" thickBot="1" x14ac:dyDescent="0.35">
      <c r="A143" s="101" t="s">
        <v>34</v>
      </c>
      <c r="B143" s="81">
        <f>A144+$C$126-C143</f>
        <v>2</v>
      </c>
      <c r="C143" s="82">
        <v>3</v>
      </c>
      <c r="D143" s="81">
        <f>A144+$E$126-E143</f>
        <v>1</v>
      </c>
      <c r="E143" s="82">
        <v>5</v>
      </c>
      <c r="F143" s="81">
        <f>A144+$G$126-G143</f>
        <v>1</v>
      </c>
      <c r="G143" s="82">
        <v>4</v>
      </c>
      <c r="H143" s="79"/>
      <c r="I143" s="80">
        <v>6</v>
      </c>
      <c r="J143" s="81">
        <f>A144+$K$126-K143</f>
        <v>-8</v>
      </c>
      <c r="K143" s="82">
        <v>9</v>
      </c>
      <c r="L143" s="79"/>
      <c r="M143" s="80">
        <v>0</v>
      </c>
    </row>
    <row r="144" spans="1:13" ht="15" thickBot="1" x14ac:dyDescent="0.35">
      <c r="A144" s="102">
        <v>4</v>
      </c>
      <c r="B144" s="88">
        <v>0</v>
      </c>
      <c r="C144" s="86"/>
      <c r="D144" s="85">
        <v>0</v>
      </c>
      <c r="E144" s="86"/>
      <c r="F144" s="85">
        <v>0</v>
      </c>
      <c r="G144" s="86"/>
      <c r="H144" s="83">
        <v>200</v>
      </c>
      <c r="I144" s="84" t="s">
        <v>42</v>
      </c>
      <c r="J144" s="85">
        <v>0</v>
      </c>
      <c r="K144" s="86"/>
      <c r="L144" s="83">
        <v>0</v>
      </c>
      <c r="M144" s="87" t="s">
        <v>41</v>
      </c>
    </row>
    <row r="145" spans="1:13" ht="15" thickBot="1" x14ac:dyDescent="0.35">
      <c r="A145" s="101" t="s">
        <v>40</v>
      </c>
      <c r="B145" s="81">
        <f>A146+$C$126-C145</f>
        <v>-1</v>
      </c>
      <c r="C145" s="82">
        <v>4</v>
      </c>
      <c r="D145" s="103"/>
      <c r="E145" s="104">
        <v>4</v>
      </c>
      <c r="F145" s="89"/>
      <c r="G145" s="90">
        <v>3</v>
      </c>
      <c r="H145" s="81">
        <f>A146+$I$126-I145</f>
        <v>-4</v>
      </c>
      <c r="I145" s="82">
        <v>8</v>
      </c>
      <c r="J145" s="81">
        <f>A146+$K$126-K145</f>
        <v>-3</v>
      </c>
      <c r="K145" s="82">
        <v>2</v>
      </c>
      <c r="L145" s="81">
        <f>A146+$M$126-M145</f>
        <v>-2</v>
      </c>
      <c r="M145" s="82">
        <v>0</v>
      </c>
    </row>
    <row r="146" spans="1:13" ht="15" thickBot="1" x14ac:dyDescent="0.35">
      <c r="A146" s="102">
        <v>2</v>
      </c>
      <c r="B146" s="88">
        <v>0</v>
      </c>
      <c r="C146" s="86"/>
      <c r="D146" s="105">
        <v>300</v>
      </c>
      <c r="E146" s="106"/>
      <c r="F146" s="91">
        <v>100</v>
      </c>
      <c r="G146" s="92"/>
      <c r="H146" s="85">
        <v>0</v>
      </c>
      <c r="I146" s="86"/>
      <c r="J146" s="85">
        <v>0</v>
      </c>
      <c r="K146" s="86"/>
      <c r="L146" s="85">
        <v>0</v>
      </c>
      <c r="M146" s="86"/>
    </row>
    <row r="147" spans="1:13" x14ac:dyDescent="0.3">
      <c r="A147" s="101" t="s">
        <v>59</v>
      </c>
      <c r="B147" s="81">
        <f>A148+$C$126-C147</f>
        <v>0</v>
      </c>
      <c r="C147" s="82">
        <v>5</v>
      </c>
      <c r="D147" s="79">
        <f>A148+$E$126-E147</f>
        <v>3</v>
      </c>
      <c r="E147" s="80">
        <v>3</v>
      </c>
      <c r="F147" s="81">
        <f>A148+$G$126-G147</f>
        <v>-2</v>
      </c>
      <c r="G147" s="93">
        <v>7</v>
      </c>
      <c r="H147" s="81">
        <f>A148+$I$126-I147</f>
        <v>-4</v>
      </c>
      <c r="I147" s="82">
        <v>10</v>
      </c>
      <c r="J147" s="103"/>
      <c r="K147" s="104">
        <v>1</v>
      </c>
      <c r="L147" s="79"/>
      <c r="M147" s="80">
        <v>0</v>
      </c>
    </row>
    <row r="148" spans="1:13" ht="15" thickBot="1" x14ac:dyDescent="0.35">
      <c r="A148" s="102">
        <v>4</v>
      </c>
      <c r="B148" s="85">
        <v>0</v>
      </c>
      <c r="C148" s="86"/>
      <c r="D148" s="83">
        <v>0</v>
      </c>
      <c r="E148" s="87" t="s">
        <v>41</v>
      </c>
      <c r="F148" s="85">
        <v>0</v>
      </c>
      <c r="G148" s="86"/>
      <c r="H148" s="85">
        <v>0</v>
      </c>
      <c r="I148" s="86"/>
      <c r="J148" s="105">
        <v>100</v>
      </c>
      <c r="K148" s="106" t="s">
        <v>42</v>
      </c>
      <c r="L148" s="83">
        <v>300</v>
      </c>
      <c r="M148" s="84" t="s">
        <v>42</v>
      </c>
    </row>
    <row r="150" spans="1:13" ht="15" thickBot="1" x14ac:dyDescent="0.35">
      <c r="A150" s="1"/>
      <c r="B150" s="12" t="s">
        <v>38</v>
      </c>
      <c r="C150" s="13">
        <v>1</v>
      </c>
      <c r="D150" s="12" t="s">
        <v>37</v>
      </c>
      <c r="E150" s="13">
        <v>1</v>
      </c>
      <c r="F150" s="12" t="s">
        <v>36</v>
      </c>
      <c r="G150" s="13">
        <v>0</v>
      </c>
      <c r="H150" s="12" t="s">
        <v>35</v>
      </c>
      <c r="I150" s="13">
        <v>2</v>
      </c>
      <c r="J150" s="12" t="s">
        <v>60</v>
      </c>
      <c r="K150" s="13">
        <v>-3</v>
      </c>
      <c r="L150" s="12" t="s">
        <v>61</v>
      </c>
      <c r="M150" s="13">
        <v>-4</v>
      </c>
    </row>
    <row r="151" spans="1:13" x14ac:dyDescent="0.3">
      <c r="A151" s="11" t="s">
        <v>39</v>
      </c>
      <c r="B151" s="23"/>
      <c r="C151" s="24">
        <v>1</v>
      </c>
      <c r="D151" s="48">
        <f>A152+$E$150-E151</f>
        <v>-6</v>
      </c>
      <c r="E151" s="20">
        <v>7</v>
      </c>
      <c r="F151" s="48">
        <f>A152+$G$150-G151</f>
        <v>-12</v>
      </c>
      <c r="G151" s="20">
        <v>12</v>
      </c>
      <c r="H151" s="53"/>
      <c r="I151" s="54">
        <v>2</v>
      </c>
      <c r="J151" s="48">
        <f>A152+$K$150-K151</f>
        <v>-8</v>
      </c>
      <c r="K151" s="20">
        <v>5</v>
      </c>
      <c r="L151" s="48">
        <f>A152+$M$150-M151</f>
        <v>-4</v>
      </c>
      <c r="M151" s="20">
        <v>0</v>
      </c>
    </row>
    <row r="152" spans="1:13" ht="15" thickBot="1" x14ac:dyDescent="0.35">
      <c r="A152" s="14">
        <v>0</v>
      </c>
      <c r="B152" s="25">
        <v>100</v>
      </c>
      <c r="C152" s="26"/>
      <c r="D152" s="22">
        <v>0</v>
      </c>
      <c r="E152" s="49" t="s">
        <v>42</v>
      </c>
      <c r="F152" s="22">
        <v>0</v>
      </c>
      <c r="G152" s="49" t="s">
        <v>42</v>
      </c>
      <c r="H152" s="55">
        <v>100</v>
      </c>
      <c r="I152" s="56"/>
      <c r="J152" s="22">
        <v>0</v>
      </c>
      <c r="K152" s="49" t="s">
        <v>42</v>
      </c>
      <c r="L152" s="22">
        <v>0</v>
      </c>
      <c r="M152" s="49" t="s">
        <v>42</v>
      </c>
    </row>
    <row r="153" spans="1:13" ht="15" thickBot="1" x14ac:dyDescent="0.35">
      <c r="A153" s="11" t="s">
        <v>33</v>
      </c>
      <c r="B153" s="53"/>
      <c r="C153" s="54">
        <v>2</v>
      </c>
      <c r="D153" s="48">
        <f>A154+$E$150-E153</f>
        <v>-1</v>
      </c>
      <c r="E153" s="20">
        <v>3</v>
      </c>
      <c r="F153" s="48">
        <f>A154+$G$150-G153</f>
        <v>-7</v>
      </c>
      <c r="G153" s="20">
        <v>8</v>
      </c>
      <c r="H153" s="48">
        <f>A154+$I$150-I153</f>
        <v>-1</v>
      </c>
      <c r="I153" s="20">
        <v>4</v>
      </c>
      <c r="J153" s="48">
        <f>A154+$K$150-K153</f>
        <v>-9</v>
      </c>
      <c r="K153" s="20">
        <v>7</v>
      </c>
      <c r="L153" s="48">
        <f>A154+$M$150-M153</f>
        <v>-3</v>
      </c>
      <c r="M153" s="20">
        <v>0</v>
      </c>
    </row>
    <row r="154" spans="1:13" ht="15" thickBot="1" x14ac:dyDescent="0.35">
      <c r="A154" s="14">
        <v>1</v>
      </c>
      <c r="B154" s="53">
        <v>100</v>
      </c>
      <c r="C154" s="56"/>
      <c r="D154" s="22">
        <v>0</v>
      </c>
      <c r="E154" s="63" t="s">
        <v>42</v>
      </c>
      <c r="F154" s="22">
        <v>0</v>
      </c>
      <c r="G154" s="49" t="s">
        <v>42</v>
      </c>
      <c r="H154" s="22">
        <v>0</v>
      </c>
      <c r="I154" s="49" t="s">
        <v>42</v>
      </c>
      <c r="J154" s="22">
        <v>0</v>
      </c>
      <c r="K154" s="49" t="s">
        <v>42</v>
      </c>
      <c r="L154" s="22">
        <v>0</v>
      </c>
      <c r="M154" s="49" t="s">
        <v>42</v>
      </c>
    </row>
    <row r="155" spans="1:13" ht="15" thickBot="1" x14ac:dyDescent="0.35">
      <c r="A155" s="11" t="s">
        <v>34</v>
      </c>
      <c r="B155" s="48">
        <f>A156+$C$150-C155</f>
        <v>2</v>
      </c>
      <c r="C155" s="20">
        <v>3</v>
      </c>
      <c r="D155" s="48">
        <f>A156+$E$150-E155</f>
        <v>0</v>
      </c>
      <c r="E155" s="20">
        <v>5</v>
      </c>
      <c r="F155" s="48">
        <f>A156+$G$150-G155</f>
        <v>0</v>
      </c>
      <c r="G155" s="20">
        <v>4</v>
      </c>
      <c r="H155" s="36"/>
      <c r="I155" s="37">
        <v>6</v>
      </c>
      <c r="J155" s="48">
        <f>A156+$K$150-K155</f>
        <v>-8</v>
      </c>
      <c r="K155" s="20">
        <v>9</v>
      </c>
      <c r="L155" s="53"/>
      <c r="M155" s="54">
        <v>0</v>
      </c>
    </row>
    <row r="156" spans="1:13" ht="15" thickBot="1" x14ac:dyDescent="0.35">
      <c r="A156" s="14">
        <v>4</v>
      </c>
      <c r="B156" s="40">
        <v>0</v>
      </c>
      <c r="C156" s="49" t="s">
        <v>41</v>
      </c>
      <c r="D156" s="22">
        <v>0</v>
      </c>
      <c r="E156" s="49" t="s">
        <v>42</v>
      </c>
      <c r="F156" s="22">
        <v>0</v>
      </c>
      <c r="G156" s="49" t="s">
        <v>42</v>
      </c>
      <c r="H156" s="38">
        <v>100</v>
      </c>
      <c r="I156" s="39"/>
      <c r="J156" s="22">
        <v>0</v>
      </c>
      <c r="K156" s="49" t="s">
        <v>42</v>
      </c>
      <c r="L156" s="55">
        <v>100</v>
      </c>
      <c r="M156" s="56"/>
    </row>
    <row r="157" spans="1:13" ht="15" thickBot="1" x14ac:dyDescent="0.35">
      <c r="A157" s="11" t="s">
        <v>40</v>
      </c>
      <c r="B157" s="48">
        <f>A158+$C$150-C157</f>
        <v>0</v>
      </c>
      <c r="C157" s="20">
        <v>4</v>
      </c>
      <c r="D157" s="23"/>
      <c r="E157" s="24">
        <v>4</v>
      </c>
      <c r="F157" s="36"/>
      <c r="G157" s="37">
        <v>3</v>
      </c>
      <c r="H157" s="48">
        <f>A158+$I$150-I157</f>
        <v>-3</v>
      </c>
      <c r="I157" s="20">
        <v>8</v>
      </c>
      <c r="J157" s="48">
        <f>A158+$K$150-K157</f>
        <v>-2</v>
      </c>
      <c r="K157" s="20">
        <v>2</v>
      </c>
      <c r="L157" s="48">
        <f>A158+$M$150-M157</f>
        <v>-1</v>
      </c>
      <c r="M157" s="20">
        <v>0</v>
      </c>
    </row>
    <row r="158" spans="1:13" ht="15" thickBot="1" x14ac:dyDescent="0.35">
      <c r="A158" s="14">
        <v>3</v>
      </c>
      <c r="B158" s="40">
        <v>0</v>
      </c>
      <c r="C158" s="49" t="s">
        <v>42</v>
      </c>
      <c r="D158" s="25">
        <v>300</v>
      </c>
      <c r="E158" s="26"/>
      <c r="F158" s="38">
        <v>100</v>
      </c>
      <c r="G158" s="39"/>
      <c r="H158" s="22">
        <v>0</v>
      </c>
      <c r="I158" s="49" t="s">
        <v>42</v>
      </c>
      <c r="J158" s="22">
        <v>0</v>
      </c>
      <c r="K158" s="49" t="s">
        <v>42</v>
      </c>
      <c r="L158" s="22">
        <v>0</v>
      </c>
      <c r="M158" s="49" t="s">
        <v>42</v>
      </c>
    </row>
    <row r="159" spans="1:13" x14ac:dyDescent="0.3">
      <c r="A159" s="11" t="s">
        <v>59</v>
      </c>
      <c r="B159" s="48">
        <f>A160+$C$150-C159</f>
        <v>0</v>
      </c>
      <c r="C159" s="20">
        <v>5</v>
      </c>
      <c r="D159" s="53"/>
      <c r="E159" s="54">
        <v>3</v>
      </c>
      <c r="F159" s="48">
        <f>A160+$G$150-G159</f>
        <v>-3</v>
      </c>
      <c r="G159" s="21">
        <v>7</v>
      </c>
      <c r="H159" s="48">
        <f>A160+$I$150-I159</f>
        <v>-4</v>
      </c>
      <c r="I159" s="20">
        <v>10</v>
      </c>
      <c r="J159" s="23"/>
      <c r="K159" s="24">
        <v>1</v>
      </c>
      <c r="L159" s="36"/>
      <c r="M159" s="37">
        <v>0</v>
      </c>
    </row>
    <row r="160" spans="1:13" ht="15" thickBot="1" x14ac:dyDescent="0.35">
      <c r="A160" s="14">
        <v>4</v>
      </c>
      <c r="B160" s="22">
        <v>0</v>
      </c>
      <c r="C160" s="49" t="s">
        <v>42</v>
      </c>
      <c r="D160" s="55">
        <v>100</v>
      </c>
      <c r="E160" s="56"/>
      <c r="F160" s="22">
        <v>0</v>
      </c>
      <c r="G160" s="49" t="s">
        <v>42</v>
      </c>
      <c r="H160" s="22">
        <v>0</v>
      </c>
      <c r="I160" s="49" t="s">
        <v>42</v>
      </c>
      <c r="J160" s="25">
        <v>100</v>
      </c>
      <c r="K160" s="26"/>
      <c r="L160" s="38">
        <v>200</v>
      </c>
      <c r="M160" s="39"/>
    </row>
    <row r="162" spans="1:13" ht="15" thickBot="1" x14ac:dyDescent="0.35">
      <c r="A162" s="98"/>
      <c r="B162" s="99" t="s">
        <v>38</v>
      </c>
      <c r="C162" s="100">
        <v>1</v>
      </c>
      <c r="D162" s="99" t="s">
        <v>37</v>
      </c>
      <c r="E162" s="100">
        <v>1</v>
      </c>
      <c r="F162" s="99" t="s">
        <v>36</v>
      </c>
      <c r="G162" s="100">
        <v>0</v>
      </c>
      <c r="H162" s="99" t="s">
        <v>35</v>
      </c>
      <c r="I162" s="100">
        <v>2</v>
      </c>
      <c r="J162" s="99" t="s">
        <v>60</v>
      </c>
      <c r="K162" s="100">
        <v>-3</v>
      </c>
      <c r="L162" s="99" t="s">
        <v>61</v>
      </c>
      <c r="M162" s="100">
        <v>-4</v>
      </c>
    </row>
    <row r="163" spans="1:13" x14ac:dyDescent="0.3">
      <c r="A163" s="101" t="s">
        <v>39</v>
      </c>
      <c r="B163" s="79"/>
      <c r="C163" s="80">
        <v>1</v>
      </c>
      <c r="D163" s="81">
        <f>A164+$E$150-E163</f>
        <v>-6</v>
      </c>
      <c r="E163" s="82">
        <v>7</v>
      </c>
      <c r="F163" s="81">
        <f>A164+$G$150-G163</f>
        <v>-12</v>
      </c>
      <c r="G163" s="82">
        <v>12</v>
      </c>
      <c r="H163" s="79"/>
      <c r="I163" s="80">
        <v>2</v>
      </c>
      <c r="J163" s="81">
        <f>A164+$K$150-K163</f>
        <v>-8</v>
      </c>
      <c r="K163" s="82">
        <v>5</v>
      </c>
      <c r="L163" s="81">
        <f>A164+$M$150-M163</f>
        <v>-4</v>
      </c>
      <c r="M163" s="82">
        <v>0</v>
      </c>
    </row>
    <row r="164" spans="1:13" ht="15" thickBot="1" x14ac:dyDescent="0.35">
      <c r="A164" s="102">
        <v>0</v>
      </c>
      <c r="B164" s="83">
        <v>100</v>
      </c>
      <c r="C164" s="84" t="s">
        <v>42</v>
      </c>
      <c r="D164" s="85">
        <v>0</v>
      </c>
      <c r="E164" s="86"/>
      <c r="F164" s="85">
        <v>0</v>
      </c>
      <c r="G164" s="86"/>
      <c r="H164" s="83">
        <v>100</v>
      </c>
      <c r="I164" s="87" t="s">
        <v>41</v>
      </c>
      <c r="J164" s="85">
        <v>0</v>
      </c>
      <c r="K164" s="86"/>
      <c r="L164" s="85">
        <v>0</v>
      </c>
      <c r="M164" s="86"/>
    </row>
    <row r="165" spans="1:13" ht="15" thickBot="1" x14ac:dyDescent="0.35">
      <c r="A165" s="101" t="s">
        <v>33</v>
      </c>
      <c r="B165" s="103"/>
      <c r="C165" s="104">
        <v>2</v>
      </c>
      <c r="D165" s="81">
        <f>A166+$E$150-E165</f>
        <v>-1</v>
      </c>
      <c r="E165" s="82">
        <v>3</v>
      </c>
      <c r="F165" s="81">
        <f>A166+$G$150-G165</f>
        <v>-7</v>
      </c>
      <c r="G165" s="82">
        <v>8</v>
      </c>
      <c r="H165" s="81">
        <f>A166+$I$150-I165</f>
        <v>-1</v>
      </c>
      <c r="I165" s="82">
        <v>4</v>
      </c>
      <c r="J165" s="81">
        <f>A166+$K$150-K165</f>
        <v>-9</v>
      </c>
      <c r="K165" s="82">
        <v>7</v>
      </c>
      <c r="L165" s="81">
        <f>A166+$M$150-M165</f>
        <v>-3</v>
      </c>
      <c r="M165" s="82">
        <v>0</v>
      </c>
    </row>
    <row r="166" spans="1:13" ht="15" thickBot="1" x14ac:dyDescent="0.35">
      <c r="A166" s="102">
        <v>1</v>
      </c>
      <c r="B166" s="103">
        <v>100</v>
      </c>
      <c r="C166" s="107"/>
      <c r="D166" s="85">
        <v>0</v>
      </c>
      <c r="E166" s="108"/>
      <c r="F166" s="85">
        <v>0</v>
      </c>
      <c r="G166" s="86"/>
      <c r="H166" s="85">
        <v>0</v>
      </c>
      <c r="I166" s="86"/>
      <c r="J166" s="85">
        <v>0</v>
      </c>
      <c r="K166" s="86"/>
      <c r="L166" s="85">
        <v>0</v>
      </c>
      <c r="M166" s="86"/>
    </row>
    <row r="167" spans="1:13" ht="15" thickBot="1" x14ac:dyDescent="0.35">
      <c r="A167" s="101" t="s">
        <v>34</v>
      </c>
      <c r="B167" s="79">
        <f>A168+$C$150-C167</f>
        <v>2</v>
      </c>
      <c r="C167" s="80">
        <v>3</v>
      </c>
      <c r="D167" s="81">
        <f>A168+$E$150-E167</f>
        <v>0</v>
      </c>
      <c r="E167" s="82">
        <v>5</v>
      </c>
      <c r="F167" s="81">
        <f>A168+$G$150-G167</f>
        <v>0</v>
      </c>
      <c r="G167" s="82">
        <v>4</v>
      </c>
      <c r="H167" s="79"/>
      <c r="I167" s="80">
        <v>6</v>
      </c>
      <c r="J167" s="81">
        <f>A168+$K$150-K167</f>
        <v>-8</v>
      </c>
      <c r="K167" s="82">
        <v>9</v>
      </c>
      <c r="L167" s="103"/>
      <c r="M167" s="104">
        <v>0</v>
      </c>
    </row>
    <row r="168" spans="1:13" ht="15" thickBot="1" x14ac:dyDescent="0.35">
      <c r="A168" s="102">
        <v>4</v>
      </c>
      <c r="B168" s="79">
        <v>0</v>
      </c>
      <c r="C168" s="87" t="s">
        <v>41</v>
      </c>
      <c r="D168" s="85">
        <v>0</v>
      </c>
      <c r="E168" s="86"/>
      <c r="F168" s="85">
        <v>0</v>
      </c>
      <c r="G168" s="86"/>
      <c r="H168" s="83">
        <v>100</v>
      </c>
      <c r="I168" s="84" t="s">
        <v>42</v>
      </c>
      <c r="J168" s="85">
        <v>0</v>
      </c>
      <c r="K168" s="86"/>
      <c r="L168" s="105">
        <v>100</v>
      </c>
      <c r="M168" s="107"/>
    </row>
    <row r="169" spans="1:13" ht="15" thickBot="1" x14ac:dyDescent="0.35">
      <c r="A169" s="101" t="s">
        <v>40</v>
      </c>
      <c r="B169" s="81">
        <f>A170+$C$150-C169</f>
        <v>0</v>
      </c>
      <c r="C169" s="82">
        <v>4</v>
      </c>
      <c r="D169" s="94"/>
      <c r="E169" s="95">
        <v>4</v>
      </c>
      <c r="F169" s="89"/>
      <c r="G169" s="90">
        <v>3</v>
      </c>
      <c r="H169" s="81">
        <f>A170+$I$150-I169</f>
        <v>-3</v>
      </c>
      <c r="I169" s="82">
        <v>8</v>
      </c>
      <c r="J169" s="81">
        <f>A170+$K$150-K169</f>
        <v>-2</v>
      </c>
      <c r="K169" s="82">
        <v>2</v>
      </c>
      <c r="L169" s="81">
        <f>A170+$M$150-M169</f>
        <v>-1</v>
      </c>
      <c r="M169" s="82">
        <v>0</v>
      </c>
    </row>
    <row r="170" spans="1:13" ht="15" thickBot="1" x14ac:dyDescent="0.35">
      <c r="A170" s="102">
        <v>3</v>
      </c>
      <c r="B170" s="88">
        <v>0</v>
      </c>
      <c r="C170" s="86"/>
      <c r="D170" s="96">
        <v>300</v>
      </c>
      <c r="E170" s="97"/>
      <c r="F170" s="91">
        <v>100</v>
      </c>
      <c r="G170" s="92"/>
      <c r="H170" s="85">
        <v>0</v>
      </c>
      <c r="I170" s="86"/>
      <c r="J170" s="85">
        <v>0</v>
      </c>
      <c r="K170" s="86"/>
      <c r="L170" s="85">
        <v>0</v>
      </c>
      <c r="M170" s="86"/>
    </row>
    <row r="171" spans="1:13" x14ac:dyDescent="0.3">
      <c r="A171" s="101" t="s">
        <v>59</v>
      </c>
      <c r="B171" s="81">
        <f>A172+$C$150-C171</f>
        <v>0</v>
      </c>
      <c r="C171" s="82">
        <v>5</v>
      </c>
      <c r="D171" s="103"/>
      <c r="E171" s="104">
        <v>3</v>
      </c>
      <c r="F171" s="81">
        <f>A172+$G$150-G171</f>
        <v>-3</v>
      </c>
      <c r="G171" s="93">
        <v>7</v>
      </c>
      <c r="H171" s="81">
        <f>A172+$I$150-I171</f>
        <v>-4</v>
      </c>
      <c r="I171" s="82">
        <v>10</v>
      </c>
      <c r="J171" s="94"/>
      <c r="K171" s="95">
        <v>1</v>
      </c>
      <c r="L171" s="89"/>
      <c r="M171" s="90">
        <v>0</v>
      </c>
    </row>
    <row r="172" spans="1:13" ht="15" thickBot="1" x14ac:dyDescent="0.35">
      <c r="A172" s="102">
        <v>4</v>
      </c>
      <c r="B172" s="85">
        <v>0</v>
      </c>
      <c r="C172" s="86"/>
      <c r="D172" s="105">
        <v>100</v>
      </c>
      <c r="E172" s="107"/>
      <c r="F172" s="85">
        <v>0</v>
      </c>
      <c r="G172" s="86"/>
      <c r="H172" s="85">
        <v>0</v>
      </c>
      <c r="I172" s="86"/>
      <c r="J172" s="96">
        <v>100</v>
      </c>
      <c r="K172" s="97"/>
      <c r="L172" s="91">
        <v>200</v>
      </c>
      <c r="M172" s="92"/>
    </row>
    <row r="174" spans="1:13" ht="15" thickBot="1" x14ac:dyDescent="0.35">
      <c r="A174" s="1"/>
      <c r="B174" s="12" t="s">
        <v>38</v>
      </c>
      <c r="C174" s="13">
        <v>1</v>
      </c>
      <c r="D174" s="12" t="s">
        <v>37</v>
      </c>
      <c r="E174" s="13">
        <v>1</v>
      </c>
      <c r="F174" s="12" t="s">
        <v>36</v>
      </c>
      <c r="G174" s="13">
        <v>0</v>
      </c>
      <c r="H174" s="12" t="s">
        <v>35</v>
      </c>
      <c r="I174" s="13">
        <v>2</v>
      </c>
      <c r="J174" s="12" t="s">
        <v>60</v>
      </c>
      <c r="K174" s="13">
        <v>-1</v>
      </c>
      <c r="L174" s="12" t="s">
        <v>61</v>
      </c>
      <c r="M174" s="13">
        <v>-2</v>
      </c>
    </row>
    <row r="175" spans="1:13" x14ac:dyDescent="0.3">
      <c r="A175" s="11" t="s">
        <v>39</v>
      </c>
      <c r="B175" s="36"/>
      <c r="C175" s="37">
        <v>1</v>
      </c>
      <c r="D175" s="48">
        <f>A176+$E$174-E175</f>
        <v>-6</v>
      </c>
      <c r="E175" s="20">
        <v>7</v>
      </c>
      <c r="F175" s="48">
        <f>A176+$G$174-G175</f>
        <v>-12</v>
      </c>
      <c r="G175" s="20">
        <v>12</v>
      </c>
      <c r="H175" s="53"/>
      <c r="I175" s="54">
        <v>2</v>
      </c>
      <c r="J175" s="48">
        <f>A176+$K$174-K175</f>
        <v>-6</v>
      </c>
      <c r="K175" s="20">
        <v>5</v>
      </c>
      <c r="L175" s="48">
        <f>A176+$M$174-M175</f>
        <v>-2</v>
      </c>
      <c r="M175" s="20">
        <v>0</v>
      </c>
    </row>
    <row r="176" spans="1:13" ht="15" thickBot="1" x14ac:dyDescent="0.35">
      <c r="A176" s="14">
        <v>0</v>
      </c>
      <c r="B176" s="38">
        <v>0</v>
      </c>
      <c r="C176" s="39"/>
      <c r="D176" s="22">
        <v>0</v>
      </c>
      <c r="E176" s="49" t="s">
        <v>42</v>
      </c>
      <c r="F176" s="22">
        <v>0</v>
      </c>
      <c r="G176" s="49" t="s">
        <v>42</v>
      </c>
      <c r="H176" s="55">
        <v>100</v>
      </c>
      <c r="I176" s="56"/>
      <c r="J176" s="22">
        <v>0</v>
      </c>
      <c r="K176" s="49" t="s">
        <v>42</v>
      </c>
      <c r="L176" s="22">
        <v>0</v>
      </c>
      <c r="M176" s="49" t="s">
        <v>42</v>
      </c>
    </row>
    <row r="177" spans="1:13" ht="15" thickBot="1" x14ac:dyDescent="0.35">
      <c r="A177" s="11" t="s">
        <v>33</v>
      </c>
      <c r="B177" s="53"/>
      <c r="C177" s="54">
        <v>2</v>
      </c>
      <c r="D177" s="48">
        <f>A178+$E$174-E177</f>
        <v>-1</v>
      </c>
      <c r="E177" s="20">
        <v>3</v>
      </c>
      <c r="F177" s="48">
        <f>A178+$G$174-G177</f>
        <v>-7</v>
      </c>
      <c r="G177" s="20">
        <v>8</v>
      </c>
      <c r="H177" s="48">
        <f>A178+$I$174-I177</f>
        <v>-1</v>
      </c>
      <c r="I177" s="20">
        <v>4</v>
      </c>
      <c r="J177" s="48">
        <f>A178+$K$174-K177</f>
        <v>-7</v>
      </c>
      <c r="K177" s="20">
        <v>7</v>
      </c>
      <c r="L177" s="48">
        <f>A178+$M$174-M177</f>
        <v>-1</v>
      </c>
      <c r="M177" s="20">
        <v>0</v>
      </c>
    </row>
    <row r="178" spans="1:13" ht="15" thickBot="1" x14ac:dyDescent="0.35">
      <c r="A178" s="14">
        <v>1</v>
      </c>
      <c r="B178" s="53">
        <v>100</v>
      </c>
      <c r="C178" s="56"/>
      <c r="D178" s="22">
        <v>0</v>
      </c>
      <c r="E178" s="63" t="s">
        <v>42</v>
      </c>
      <c r="F178" s="22">
        <v>0</v>
      </c>
      <c r="G178" s="49" t="s">
        <v>42</v>
      </c>
      <c r="H178" s="22">
        <v>0</v>
      </c>
      <c r="I178" s="49" t="s">
        <v>42</v>
      </c>
      <c r="J178" s="22">
        <v>0</v>
      </c>
      <c r="K178" s="49" t="s">
        <v>42</v>
      </c>
      <c r="L178" s="22">
        <v>0</v>
      </c>
      <c r="M178" s="49" t="s">
        <v>42</v>
      </c>
    </row>
    <row r="179" spans="1:13" ht="15" thickBot="1" x14ac:dyDescent="0.35">
      <c r="A179" s="11" t="s">
        <v>34</v>
      </c>
      <c r="B179" s="53"/>
      <c r="C179" s="54">
        <v>3</v>
      </c>
      <c r="D179" s="48">
        <f>A180+$E$174-E179</f>
        <v>-2</v>
      </c>
      <c r="E179" s="20">
        <v>5</v>
      </c>
      <c r="F179" s="48">
        <f>A180+$G$174-G179</f>
        <v>-2</v>
      </c>
      <c r="G179" s="20">
        <v>4</v>
      </c>
      <c r="H179" s="48">
        <f>A180+$I$174-I179</f>
        <v>-2</v>
      </c>
      <c r="I179" s="20">
        <v>6</v>
      </c>
      <c r="J179" s="48">
        <f>A180+$K$174-K179</f>
        <v>-8</v>
      </c>
      <c r="K179" s="20">
        <v>9</v>
      </c>
      <c r="L179" s="53"/>
      <c r="M179" s="54">
        <v>0</v>
      </c>
    </row>
    <row r="180" spans="1:13" ht="15" thickBot="1" x14ac:dyDescent="0.35">
      <c r="A180" s="14">
        <v>2</v>
      </c>
      <c r="B180" s="53">
        <v>100</v>
      </c>
      <c r="C180" s="56"/>
      <c r="D180" s="22">
        <v>0</v>
      </c>
      <c r="E180" s="49" t="s">
        <v>42</v>
      </c>
      <c r="F180" s="22">
        <v>0</v>
      </c>
      <c r="G180" s="49" t="s">
        <v>42</v>
      </c>
      <c r="H180" s="22">
        <v>0</v>
      </c>
      <c r="I180" s="63" t="s">
        <v>42</v>
      </c>
      <c r="J180" s="22">
        <v>0</v>
      </c>
      <c r="K180" s="49" t="s">
        <v>42</v>
      </c>
      <c r="L180" s="55">
        <v>100</v>
      </c>
      <c r="M180" s="56"/>
    </row>
    <row r="181" spans="1:13" ht="15" thickBot="1" x14ac:dyDescent="0.35">
      <c r="A181" s="11" t="s">
        <v>40</v>
      </c>
      <c r="B181" s="48">
        <f>A182+$C$174-C181</f>
        <v>0</v>
      </c>
      <c r="C181" s="20">
        <v>4</v>
      </c>
      <c r="D181" s="23"/>
      <c r="E181" s="24">
        <v>4</v>
      </c>
      <c r="F181" s="36"/>
      <c r="G181" s="37">
        <v>3</v>
      </c>
      <c r="H181" s="48">
        <f>A182+$I$174-I181</f>
        <v>-3</v>
      </c>
      <c r="I181" s="20">
        <v>8</v>
      </c>
      <c r="J181" s="48">
        <f>A182+$K$174-K181</f>
        <v>0</v>
      </c>
      <c r="K181" s="20">
        <v>2</v>
      </c>
      <c r="L181" s="48">
        <f>A182+$M$174-M181</f>
        <v>1</v>
      </c>
      <c r="M181" s="20">
        <v>0</v>
      </c>
    </row>
    <row r="182" spans="1:13" ht="15" thickBot="1" x14ac:dyDescent="0.35">
      <c r="A182" s="14">
        <v>3</v>
      </c>
      <c r="B182" s="40">
        <v>0</v>
      </c>
      <c r="C182" s="49" t="s">
        <v>42</v>
      </c>
      <c r="D182" s="25">
        <v>300</v>
      </c>
      <c r="E182" s="26"/>
      <c r="F182" s="38">
        <v>100</v>
      </c>
      <c r="G182" s="39"/>
      <c r="H182" s="22">
        <v>0</v>
      </c>
      <c r="I182" s="49" t="s">
        <v>42</v>
      </c>
      <c r="J182" s="22">
        <v>0</v>
      </c>
      <c r="K182" s="49" t="s">
        <v>42</v>
      </c>
      <c r="L182" s="22">
        <v>0</v>
      </c>
      <c r="M182" s="49" t="s">
        <v>41</v>
      </c>
    </row>
    <row r="183" spans="1:13" x14ac:dyDescent="0.3">
      <c r="A183" s="11" t="s">
        <v>59</v>
      </c>
      <c r="B183" s="48">
        <f>A184+$C$174-C183</f>
        <v>-2</v>
      </c>
      <c r="C183" s="20">
        <v>5</v>
      </c>
      <c r="D183" s="53"/>
      <c r="E183" s="54">
        <v>3</v>
      </c>
      <c r="F183" s="48">
        <f>A184+$G$174-G183</f>
        <v>-5</v>
      </c>
      <c r="G183" s="21">
        <v>7</v>
      </c>
      <c r="H183" s="48">
        <f>A184+$I$174-I183</f>
        <v>-6</v>
      </c>
      <c r="I183" s="20">
        <v>10</v>
      </c>
      <c r="J183" s="23"/>
      <c r="K183" s="24">
        <v>1</v>
      </c>
      <c r="L183" s="36"/>
      <c r="M183" s="37">
        <v>0</v>
      </c>
    </row>
    <row r="184" spans="1:13" ht="15" thickBot="1" x14ac:dyDescent="0.35">
      <c r="A184" s="14">
        <v>2</v>
      </c>
      <c r="B184" s="22">
        <v>0</v>
      </c>
      <c r="C184" s="49" t="s">
        <v>42</v>
      </c>
      <c r="D184" s="55">
        <v>100</v>
      </c>
      <c r="E184" s="56"/>
      <c r="F184" s="22">
        <v>0</v>
      </c>
      <c r="G184" s="49" t="s">
        <v>42</v>
      </c>
      <c r="H184" s="22">
        <v>0</v>
      </c>
      <c r="I184" s="49" t="s">
        <v>42</v>
      </c>
      <c r="J184" s="25">
        <v>100</v>
      </c>
      <c r="K184" s="26"/>
      <c r="L184" s="38">
        <v>200</v>
      </c>
      <c r="M184" s="39"/>
    </row>
    <row r="186" spans="1:13" ht="15" thickBot="1" x14ac:dyDescent="0.35">
      <c r="A186" s="98"/>
      <c r="B186" s="99" t="s">
        <v>38</v>
      </c>
      <c r="C186" s="100">
        <v>1</v>
      </c>
      <c r="D186" s="99" t="s">
        <v>37</v>
      </c>
      <c r="E186" s="100">
        <v>1</v>
      </c>
      <c r="F186" s="99" t="s">
        <v>36</v>
      </c>
      <c r="G186" s="100">
        <v>0</v>
      </c>
      <c r="H186" s="99" t="s">
        <v>35</v>
      </c>
      <c r="I186" s="100">
        <v>2</v>
      </c>
      <c r="J186" s="99" t="s">
        <v>60</v>
      </c>
      <c r="K186" s="100">
        <v>-1</v>
      </c>
      <c r="L186" s="99" t="s">
        <v>61</v>
      </c>
      <c r="M186" s="100">
        <v>-2</v>
      </c>
    </row>
    <row r="187" spans="1:13" x14ac:dyDescent="0.3">
      <c r="A187" s="101" t="s">
        <v>39</v>
      </c>
      <c r="B187" s="89"/>
      <c r="C187" s="90">
        <v>1</v>
      </c>
      <c r="D187" s="81">
        <f>A188+$E$174-E187</f>
        <v>-6</v>
      </c>
      <c r="E187" s="82">
        <v>7</v>
      </c>
      <c r="F187" s="81">
        <f>A188+$G$174-G187</f>
        <v>-12</v>
      </c>
      <c r="G187" s="82">
        <v>12</v>
      </c>
      <c r="H187" s="103"/>
      <c r="I187" s="104">
        <v>2</v>
      </c>
      <c r="J187" s="81">
        <f>A188+$K$174-K187</f>
        <v>-6</v>
      </c>
      <c r="K187" s="82">
        <v>5</v>
      </c>
      <c r="L187" s="81">
        <f>A188+$M$174-M187</f>
        <v>-2</v>
      </c>
      <c r="M187" s="82">
        <v>0</v>
      </c>
    </row>
    <row r="188" spans="1:13" ht="15" thickBot="1" x14ac:dyDescent="0.35">
      <c r="A188" s="102">
        <v>0</v>
      </c>
      <c r="B188" s="91">
        <v>0</v>
      </c>
      <c r="C188" s="92"/>
      <c r="D188" s="85">
        <v>0</v>
      </c>
      <c r="E188" s="87" t="s">
        <v>42</v>
      </c>
      <c r="F188" s="85">
        <v>0</v>
      </c>
      <c r="G188" s="87" t="s">
        <v>42</v>
      </c>
      <c r="H188" s="105">
        <v>100</v>
      </c>
      <c r="I188" s="107"/>
      <c r="J188" s="85">
        <v>0</v>
      </c>
      <c r="K188" s="87" t="s">
        <v>42</v>
      </c>
      <c r="L188" s="85">
        <v>0</v>
      </c>
      <c r="M188" s="87" t="s">
        <v>42</v>
      </c>
    </row>
    <row r="189" spans="1:13" ht="15" thickBot="1" x14ac:dyDescent="0.35">
      <c r="A189" s="101" t="s">
        <v>33</v>
      </c>
      <c r="B189" s="103"/>
      <c r="C189" s="104">
        <v>2</v>
      </c>
      <c r="D189" s="81">
        <f>A190+$E$174-E189</f>
        <v>-1</v>
      </c>
      <c r="E189" s="82">
        <v>3</v>
      </c>
      <c r="F189" s="81">
        <f>A190+$G$174-G189</f>
        <v>-7</v>
      </c>
      <c r="G189" s="82">
        <v>8</v>
      </c>
      <c r="H189" s="81">
        <f>A190+$I$174-I189</f>
        <v>-1</v>
      </c>
      <c r="I189" s="82">
        <v>4</v>
      </c>
      <c r="J189" s="81">
        <f>A190+$K$174-K189</f>
        <v>-7</v>
      </c>
      <c r="K189" s="82">
        <v>7</v>
      </c>
      <c r="L189" s="81">
        <f>A190+$M$174-M189</f>
        <v>-1</v>
      </c>
      <c r="M189" s="82">
        <v>0</v>
      </c>
    </row>
    <row r="190" spans="1:13" ht="15" thickBot="1" x14ac:dyDescent="0.35">
      <c r="A190" s="102">
        <v>1</v>
      </c>
      <c r="B190" s="103">
        <v>100</v>
      </c>
      <c r="C190" s="107"/>
      <c r="D190" s="85">
        <v>0</v>
      </c>
      <c r="E190" s="84" t="s">
        <v>42</v>
      </c>
      <c r="F190" s="85">
        <v>0</v>
      </c>
      <c r="G190" s="87" t="s">
        <v>42</v>
      </c>
      <c r="H190" s="85">
        <v>0</v>
      </c>
      <c r="I190" s="87" t="s">
        <v>42</v>
      </c>
      <c r="J190" s="85">
        <v>0</v>
      </c>
      <c r="K190" s="87" t="s">
        <v>42</v>
      </c>
      <c r="L190" s="85">
        <v>0</v>
      </c>
      <c r="M190" s="87" t="s">
        <v>42</v>
      </c>
    </row>
    <row r="191" spans="1:13" ht="15" thickBot="1" x14ac:dyDescent="0.35">
      <c r="A191" s="101" t="s">
        <v>34</v>
      </c>
      <c r="B191" s="103"/>
      <c r="C191" s="104">
        <v>3</v>
      </c>
      <c r="D191" s="81">
        <f>A192+$E$174-E191</f>
        <v>-2</v>
      </c>
      <c r="E191" s="82">
        <v>5</v>
      </c>
      <c r="F191" s="81">
        <f>A192+$G$174-G191</f>
        <v>-2</v>
      </c>
      <c r="G191" s="82">
        <v>4</v>
      </c>
      <c r="H191" s="81">
        <f>A192+$I$174-I191</f>
        <v>-2</v>
      </c>
      <c r="I191" s="82">
        <v>6</v>
      </c>
      <c r="J191" s="81">
        <f>A192+$K$174-K191</f>
        <v>-8</v>
      </c>
      <c r="K191" s="82">
        <v>9</v>
      </c>
      <c r="L191" s="103"/>
      <c r="M191" s="104">
        <v>0</v>
      </c>
    </row>
    <row r="192" spans="1:13" ht="15" thickBot="1" x14ac:dyDescent="0.35">
      <c r="A192" s="102">
        <v>2</v>
      </c>
      <c r="B192" s="103">
        <v>100</v>
      </c>
      <c r="C192" s="107"/>
      <c r="D192" s="85">
        <v>0</v>
      </c>
      <c r="E192" s="87" t="s">
        <v>42</v>
      </c>
      <c r="F192" s="85">
        <v>0</v>
      </c>
      <c r="G192" s="87" t="s">
        <v>42</v>
      </c>
      <c r="H192" s="85">
        <v>0</v>
      </c>
      <c r="I192" s="84" t="s">
        <v>42</v>
      </c>
      <c r="J192" s="85">
        <v>0</v>
      </c>
      <c r="K192" s="87" t="s">
        <v>42</v>
      </c>
      <c r="L192" s="105">
        <v>100</v>
      </c>
      <c r="M192" s="107"/>
    </row>
    <row r="193" spans="1:13" ht="15" thickBot="1" x14ac:dyDescent="0.35">
      <c r="A193" s="101" t="s">
        <v>40</v>
      </c>
      <c r="B193" s="81">
        <f>A194+$C$174-C193</f>
        <v>0</v>
      </c>
      <c r="C193" s="82">
        <v>4</v>
      </c>
      <c r="D193" s="79"/>
      <c r="E193" s="80">
        <v>4</v>
      </c>
      <c r="F193" s="89"/>
      <c r="G193" s="90">
        <v>3</v>
      </c>
      <c r="H193" s="81">
        <f>A194+$I$174-I193</f>
        <v>-3</v>
      </c>
      <c r="I193" s="82">
        <v>8</v>
      </c>
      <c r="J193" s="81">
        <f>A194+$K$174-K193</f>
        <v>0</v>
      </c>
      <c r="K193" s="82">
        <v>2</v>
      </c>
      <c r="L193" s="79">
        <f>A194+$M$174-M193</f>
        <v>1</v>
      </c>
      <c r="M193" s="80">
        <v>0</v>
      </c>
    </row>
    <row r="194" spans="1:13" ht="15" thickBot="1" x14ac:dyDescent="0.35">
      <c r="A194" s="102">
        <v>3</v>
      </c>
      <c r="B194" s="88">
        <v>0</v>
      </c>
      <c r="C194" s="87" t="s">
        <v>42</v>
      </c>
      <c r="D194" s="83">
        <v>300</v>
      </c>
      <c r="E194" s="84" t="s">
        <v>42</v>
      </c>
      <c r="F194" s="91">
        <v>100</v>
      </c>
      <c r="G194" s="92"/>
      <c r="H194" s="85">
        <v>0</v>
      </c>
      <c r="I194" s="87" t="s">
        <v>42</v>
      </c>
      <c r="J194" s="85">
        <v>0</v>
      </c>
      <c r="K194" s="87" t="s">
        <v>42</v>
      </c>
      <c r="L194" s="83">
        <v>0</v>
      </c>
      <c r="M194" s="87" t="s">
        <v>41</v>
      </c>
    </row>
    <row r="195" spans="1:13" x14ac:dyDescent="0.3">
      <c r="A195" s="101" t="s">
        <v>59</v>
      </c>
      <c r="B195" s="81">
        <f>A196+$C$174-C195</f>
        <v>-2</v>
      </c>
      <c r="C195" s="82">
        <v>5</v>
      </c>
      <c r="D195" s="79"/>
      <c r="E195" s="80">
        <v>3</v>
      </c>
      <c r="F195" s="81">
        <f>A196+$G$174-G195</f>
        <v>-5</v>
      </c>
      <c r="G195" s="93">
        <v>7</v>
      </c>
      <c r="H195" s="81">
        <f>A196+$I$174-I195</f>
        <v>-6</v>
      </c>
      <c r="I195" s="82">
        <v>10</v>
      </c>
      <c r="J195" s="94"/>
      <c r="K195" s="95">
        <v>1</v>
      </c>
      <c r="L195" s="79"/>
      <c r="M195" s="80">
        <v>0</v>
      </c>
    </row>
    <row r="196" spans="1:13" ht="15" thickBot="1" x14ac:dyDescent="0.35">
      <c r="A196" s="102">
        <v>2</v>
      </c>
      <c r="B196" s="85">
        <v>0</v>
      </c>
      <c r="C196" s="87" t="s">
        <v>42</v>
      </c>
      <c r="D196" s="83">
        <v>100</v>
      </c>
      <c r="E196" s="87" t="s">
        <v>41</v>
      </c>
      <c r="F196" s="85">
        <v>0</v>
      </c>
      <c r="G196" s="87" t="s">
        <v>42</v>
      </c>
      <c r="H196" s="85">
        <v>0</v>
      </c>
      <c r="I196" s="87" t="s">
        <v>42</v>
      </c>
      <c r="J196" s="96">
        <v>100</v>
      </c>
      <c r="K196" s="97"/>
      <c r="L196" s="83">
        <v>200</v>
      </c>
      <c r="M196" s="84" t="s">
        <v>42</v>
      </c>
    </row>
    <row r="198" spans="1:13" ht="15" thickBot="1" x14ac:dyDescent="0.35">
      <c r="A198" s="1"/>
      <c r="B198" s="12" t="s">
        <v>38</v>
      </c>
      <c r="C198" s="13">
        <v>1</v>
      </c>
      <c r="D198" s="12" t="s">
        <v>37</v>
      </c>
      <c r="E198" s="13">
        <v>1</v>
      </c>
      <c r="F198" s="12" t="s">
        <v>36</v>
      </c>
      <c r="G198" s="13">
        <v>1</v>
      </c>
      <c r="H198" s="12" t="s">
        <v>35</v>
      </c>
      <c r="I198" s="13">
        <v>2</v>
      </c>
      <c r="J198" s="12" t="s">
        <v>60</v>
      </c>
      <c r="K198" s="13">
        <v>-1</v>
      </c>
      <c r="L198" s="12" t="s">
        <v>61</v>
      </c>
      <c r="M198" s="13">
        <v>-2</v>
      </c>
    </row>
    <row r="199" spans="1:13" x14ac:dyDescent="0.3">
      <c r="A199" s="11" t="s">
        <v>39</v>
      </c>
      <c r="B199" s="36"/>
      <c r="C199" s="37">
        <v>1</v>
      </c>
      <c r="D199" s="48">
        <f>A200+$E$198-E199</f>
        <v>-6</v>
      </c>
      <c r="E199" s="20">
        <v>7</v>
      </c>
      <c r="F199" s="48">
        <f>A200+$G$198-G199</f>
        <v>-11</v>
      </c>
      <c r="G199" s="20">
        <v>12</v>
      </c>
      <c r="H199" s="53"/>
      <c r="I199" s="54">
        <v>2</v>
      </c>
      <c r="J199" s="48">
        <f>A200+$K$198-K199</f>
        <v>-6</v>
      </c>
      <c r="K199" s="20">
        <v>5</v>
      </c>
      <c r="L199" s="48">
        <f>A200+$M$198-M199</f>
        <v>-2</v>
      </c>
      <c r="M199" s="20">
        <v>0</v>
      </c>
    </row>
    <row r="200" spans="1:13" ht="15" thickBot="1" x14ac:dyDescent="0.35">
      <c r="A200" s="14">
        <v>0</v>
      </c>
      <c r="B200" s="38">
        <v>0</v>
      </c>
      <c r="C200" s="39"/>
      <c r="D200" s="22">
        <v>0</v>
      </c>
      <c r="E200" s="49" t="s">
        <v>42</v>
      </c>
      <c r="F200" s="22">
        <v>0</v>
      </c>
      <c r="G200" s="49" t="s">
        <v>42</v>
      </c>
      <c r="H200" s="55">
        <v>100</v>
      </c>
      <c r="I200" s="56"/>
      <c r="J200" s="22">
        <v>0</v>
      </c>
      <c r="K200" s="49" t="s">
        <v>42</v>
      </c>
      <c r="L200" s="22">
        <v>0</v>
      </c>
      <c r="M200" s="49" t="s">
        <v>42</v>
      </c>
    </row>
    <row r="201" spans="1:13" ht="15" thickBot="1" x14ac:dyDescent="0.35">
      <c r="A201" s="11" t="s">
        <v>33</v>
      </c>
      <c r="B201" s="53"/>
      <c r="C201" s="54">
        <v>2</v>
      </c>
      <c r="D201" s="48">
        <f>A202+$E$198-E201</f>
        <v>-1</v>
      </c>
      <c r="E201" s="20">
        <v>3</v>
      </c>
      <c r="F201" s="48">
        <f>A202+$G$198-G201</f>
        <v>-6</v>
      </c>
      <c r="G201" s="20">
        <v>8</v>
      </c>
      <c r="H201" s="48">
        <f>A202+$I$198-I201</f>
        <v>-1</v>
      </c>
      <c r="I201" s="20">
        <v>4</v>
      </c>
      <c r="J201" s="48">
        <f>A202+$K$198-K201</f>
        <v>-7</v>
      </c>
      <c r="K201" s="20">
        <v>7</v>
      </c>
      <c r="L201" s="48">
        <f>A202+$M$198-M201</f>
        <v>-1</v>
      </c>
      <c r="M201" s="20">
        <v>0</v>
      </c>
    </row>
    <row r="202" spans="1:13" ht="15" thickBot="1" x14ac:dyDescent="0.35">
      <c r="A202" s="14">
        <v>1</v>
      </c>
      <c r="B202" s="53">
        <v>100</v>
      </c>
      <c r="C202" s="56"/>
      <c r="D202" s="22">
        <v>0</v>
      </c>
      <c r="E202" s="63" t="s">
        <v>42</v>
      </c>
      <c r="F202" s="22">
        <v>0</v>
      </c>
      <c r="G202" s="49" t="s">
        <v>42</v>
      </c>
      <c r="H202" s="22">
        <v>0</v>
      </c>
      <c r="I202" s="49" t="s">
        <v>42</v>
      </c>
      <c r="J202" s="22">
        <v>0</v>
      </c>
      <c r="K202" s="49" t="s">
        <v>42</v>
      </c>
      <c r="L202" s="22">
        <v>0</v>
      </c>
      <c r="M202" s="49" t="s">
        <v>42</v>
      </c>
    </row>
    <row r="203" spans="1:13" ht="15" thickBot="1" x14ac:dyDescent="0.35">
      <c r="A203" s="11" t="s">
        <v>34</v>
      </c>
      <c r="B203" s="53"/>
      <c r="C203" s="54">
        <v>3</v>
      </c>
      <c r="D203" s="48">
        <f>A204+$E$198-E203</f>
        <v>-2</v>
      </c>
      <c r="E203" s="20">
        <v>5</v>
      </c>
      <c r="F203" s="48">
        <f>A204+$G$198-G203</f>
        <v>-1</v>
      </c>
      <c r="G203" s="20">
        <v>4</v>
      </c>
      <c r="H203" s="48">
        <f>A204+$I$198-I203</f>
        <v>-2</v>
      </c>
      <c r="I203" s="20">
        <v>6</v>
      </c>
      <c r="J203" s="48">
        <f>A204+$K$198-K203</f>
        <v>-8</v>
      </c>
      <c r="K203" s="20">
        <v>9</v>
      </c>
      <c r="L203" s="53"/>
      <c r="M203" s="54">
        <v>0</v>
      </c>
    </row>
    <row r="204" spans="1:13" ht="15" thickBot="1" x14ac:dyDescent="0.35">
      <c r="A204" s="14">
        <v>2</v>
      </c>
      <c r="B204" s="53">
        <v>100</v>
      </c>
      <c r="C204" s="56"/>
      <c r="D204" s="22">
        <v>0</v>
      </c>
      <c r="E204" s="49" t="s">
        <v>42</v>
      </c>
      <c r="F204" s="22">
        <v>0</v>
      </c>
      <c r="G204" s="49" t="s">
        <v>42</v>
      </c>
      <c r="H204" s="22">
        <v>0</v>
      </c>
      <c r="I204" s="63" t="s">
        <v>42</v>
      </c>
      <c r="J204" s="22">
        <v>0</v>
      </c>
      <c r="K204" s="49" t="s">
        <v>42</v>
      </c>
      <c r="L204" s="55">
        <v>100</v>
      </c>
      <c r="M204" s="56"/>
    </row>
    <row r="205" spans="1:13" ht="15" thickBot="1" x14ac:dyDescent="0.35">
      <c r="A205" s="11" t="s">
        <v>40</v>
      </c>
      <c r="B205" s="48">
        <f>A206+$C$198-C205</f>
        <v>-1</v>
      </c>
      <c r="C205" s="20">
        <v>4</v>
      </c>
      <c r="D205" s="23"/>
      <c r="E205" s="24">
        <v>4</v>
      </c>
      <c r="F205" s="36"/>
      <c r="G205" s="37">
        <v>3</v>
      </c>
      <c r="H205" s="48">
        <f>A206+$I$198-I205</f>
        <v>-4</v>
      </c>
      <c r="I205" s="20">
        <v>8</v>
      </c>
      <c r="J205" s="48">
        <f>A206+$K$198-K205</f>
        <v>-1</v>
      </c>
      <c r="K205" s="20">
        <v>2</v>
      </c>
      <c r="L205" s="53"/>
      <c r="M205" s="54">
        <v>0</v>
      </c>
    </row>
    <row r="206" spans="1:13" ht="15" thickBot="1" x14ac:dyDescent="0.35">
      <c r="A206" s="14">
        <v>2</v>
      </c>
      <c r="B206" s="40">
        <v>0</v>
      </c>
      <c r="C206" s="49" t="s">
        <v>42</v>
      </c>
      <c r="D206" s="25">
        <v>100</v>
      </c>
      <c r="E206" s="26"/>
      <c r="F206" s="38">
        <v>100</v>
      </c>
      <c r="G206" s="39"/>
      <c r="H206" s="22">
        <v>0</v>
      </c>
      <c r="I206" s="49" t="s">
        <v>42</v>
      </c>
      <c r="J206" s="22">
        <v>0</v>
      </c>
      <c r="K206" s="49" t="s">
        <v>42</v>
      </c>
      <c r="L206" s="55">
        <v>200</v>
      </c>
      <c r="M206" s="56"/>
    </row>
    <row r="207" spans="1:13" x14ac:dyDescent="0.3">
      <c r="A207" s="11" t="s">
        <v>59</v>
      </c>
      <c r="B207" s="48">
        <f>A208+$C$198-C207</f>
        <v>-2</v>
      </c>
      <c r="C207" s="20">
        <v>5</v>
      </c>
      <c r="D207" s="53"/>
      <c r="E207" s="54">
        <v>3</v>
      </c>
      <c r="F207" s="48">
        <f>A208+$G$198-G207</f>
        <v>-4</v>
      </c>
      <c r="G207" s="21">
        <v>7</v>
      </c>
      <c r="H207" s="48">
        <f>A208+$I$198-I207</f>
        <v>-6</v>
      </c>
      <c r="I207" s="20">
        <v>10</v>
      </c>
      <c r="J207" s="23"/>
      <c r="K207" s="24">
        <v>1</v>
      </c>
      <c r="L207" s="48">
        <f>A208+$M$198-M207</f>
        <v>0</v>
      </c>
      <c r="M207" s="20">
        <v>0</v>
      </c>
    </row>
    <row r="208" spans="1:13" ht="15" thickBot="1" x14ac:dyDescent="0.35">
      <c r="A208" s="14">
        <v>2</v>
      </c>
      <c r="B208" s="22">
        <v>0</v>
      </c>
      <c r="C208" s="49" t="s">
        <v>42</v>
      </c>
      <c r="D208" s="55">
        <v>300</v>
      </c>
      <c r="E208" s="56"/>
      <c r="F208" s="22">
        <v>0</v>
      </c>
      <c r="G208" s="49" t="s">
        <v>42</v>
      </c>
      <c r="H208" s="22">
        <v>0</v>
      </c>
      <c r="I208" s="49" t="s">
        <v>42</v>
      </c>
      <c r="J208" s="25">
        <v>100</v>
      </c>
      <c r="K208" s="26"/>
      <c r="L208" s="22">
        <v>0</v>
      </c>
      <c r="M208" s="49" t="s">
        <v>42</v>
      </c>
    </row>
    <row r="211" spans="1:11" ht="15" thickBot="1" x14ac:dyDescent="0.35">
      <c r="A211" t="s">
        <v>18</v>
      </c>
    </row>
    <row r="212" spans="1:11" x14ac:dyDescent="0.3">
      <c r="B212" s="36">
        <v>0</v>
      </c>
      <c r="C212" s="29">
        <v>0</v>
      </c>
      <c r="D212" s="29">
        <v>0</v>
      </c>
      <c r="E212" s="67">
        <v>100</v>
      </c>
      <c r="F212" s="29">
        <v>0</v>
      </c>
      <c r="G212" s="68">
        <v>0</v>
      </c>
    </row>
    <row r="213" spans="1:11" x14ac:dyDescent="0.3">
      <c r="A213" s="6"/>
      <c r="B213" s="64">
        <v>100</v>
      </c>
      <c r="C213" s="5">
        <v>0</v>
      </c>
      <c r="D213" s="5">
        <v>0</v>
      </c>
      <c r="E213" s="42">
        <v>0</v>
      </c>
      <c r="F213" s="5">
        <v>0</v>
      </c>
      <c r="G213" s="61">
        <v>0</v>
      </c>
    </row>
    <row r="214" spans="1:11" x14ac:dyDescent="0.3">
      <c r="A214" s="6" t="s">
        <v>19</v>
      </c>
      <c r="B214" s="64">
        <v>100</v>
      </c>
      <c r="C214" s="5">
        <v>0</v>
      </c>
      <c r="D214" s="5">
        <v>0</v>
      </c>
      <c r="E214" s="42"/>
      <c r="F214" s="5">
        <v>0</v>
      </c>
      <c r="G214" s="69">
        <v>100</v>
      </c>
    </row>
    <row r="215" spans="1:11" x14ac:dyDescent="0.3">
      <c r="B215" s="31">
        <v>0</v>
      </c>
      <c r="C215" s="65">
        <v>100</v>
      </c>
      <c r="D215" s="44">
        <v>100</v>
      </c>
      <c r="E215" s="42">
        <v>0</v>
      </c>
      <c r="F215" s="5">
        <v>0</v>
      </c>
      <c r="G215" s="47">
        <v>200</v>
      </c>
    </row>
    <row r="216" spans="1:11" ht="15" thickBot="1" x14ac:dyDescent="0.35">
      <c r="B216" s="33">
        <v>0</v>
      </c>
      <c r="C216" s="66">
        <v>300</v>
      </c>
      <c r="D216" s="34">
        <v>0</v>
      </c>
      <c r="E216" s="43">
        <v>0</v>
      </c>
      <c r="F216" s="46">
        <v>100</v>
      </c>
      <c r="G216" s="61"/>
    </row>
    <row r="218" spans="1:11" x14ac:dyDescent="0.3">
      <c r="A218" t="s">
        <v>57</v>
      </c>
    </row>
    <row r="222" spans="1:11" x14ac:dyDescent="0.3">
      <c r="J222" s="7" t="s">
        <v>20</v>
      </c>
      <c r="K222" s="7">
        <f>SUMPRODUCT(B212:G216,B9:G13)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17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lxrd young</dc:creator>
  <cp:lastModifiedBy>Владислав</cp:lastModifiedBy>
  <dcterms:created xsi:type="dcterms:W3CDTF">2015-06-05T18:17:20Z</dcterms:created>
  <dcterms:modified xsi:type="dcterms:W3CDTF">2024-12-16T11:27:22Z</dcterms:modified>
</cp:coreProperties>
</file>